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90" windowWidth="19995" windowHeight="10485" activeTab="0"/>
  </bookViews>
  <sheets>
    <sheet name="Investitionskosten_baulich" sheetId="1" r:id="rId1"/>
    <sheet name="Einrichtung_Maschinen_Geräte" sheetId="2" r:id="rId2"/>
  </sheets>
  <definedNames>
    <definedName name="_xlnm.Print_Area" localSheetId="1">'Einrichtung_Maschinen_Geräte'!$C:$S</definedName>
    <definedName name="_xlnm.Print_Area" localSheetId="0">'Investitionskosten_baulich'!$C:$S</definedName>
    <definedName name="_xlnm.Print_Titles" localSheetId="1">'Einrichtung_Maschinen_Geräte'!$21:$21</definedName>
    <definedName name="_xlnm.Print_Titles" localSheetId="0">'Investitionskosten_baulich'!$21:$21</definedName>
    <definedName name="InvMat_ApplicantIDCell" localSheetId="1">'Einrichtung_Maschinen_Geräte'!#REF!</definedName>
    <definedName name="InvMat_ApplicantIDCell" localSheetId="0">'Investitionskosten_baulich'!$E$5</definedName>
    <definedName name="InvMat_ApplicantIDCell">#REF!</definedName>
    <definedName name="InvMat_ApplicantNameCell" localSheetId="1">'Einrichtung_Maschinen_Geräte'!$E$7</definedName>
    <definedName name="InvMat_ApplicantNameCell" localSheetId="0">'Investitionskosten_baulich'!$E$7</definedName>
    <definedName name="InvMat_ApplicantNameCell">#REF!</definedName>
    <definedName name="InvMat_ApplicationIDCell" localSheetId="1">'Einrichtung_Maschinen_Geräte'!$E$9</definedName>
    <definedName name="InvMat_ApplicationIDCell" localSheetId="0">'Investitionskosten_baulich'!$E$9</definedName>
    <definedName name="InvMat_ApplicationIDCell">#REF!</definedName>
    <definedName name="InvMat_DefaultActiveCell" localSheetId="1">'Einrichtung_Maschinen_Geräte'!#REF!</definedName>
    <definedName name="InvMat_DefaultActiveCell" localSheetId="0">'Investitionskosten_baulich'!#REF!</definedName>
    <definedName name="InvMat_DefaultActiveCell">#REF!</definedName>
    <definedName name="InvMat_PrintFilterColumn" localSheetId="1">'Einrichtung_Maschinen_Geräte'!$A:$A</definedName>
    <definedName name="InvMat_PrintFilterColumn" localSheetId="0">'Investitionskosten_baulich'!$A:$A</definedName>
    <definedName name="InvMat_PrintFilterColumn">#REF!</definedName>
    <definedName name="InvMat_PrintFilterRow" localSheetId="1">'Einrichtung_Maschinen_Geräte'!$19:$19</definedName>
    <definedName name="InvMat_PrintFilterRow" localSheetId="0">'Investitionskosten_baulich'!$19:$19</definedName>
    <definedName name="InvMat_PrintFilterRow">#REF!</definedName>
    <definedName name="InvMat_ReceiptRangeHeadRow" localSheetId="1">'Einrichtung_Maschinen_Geräte'!$22:$22</definedName>
    <definedName name="InvMat_ReceiptRangeHeadRow" localSheetId="0">'Investitionskosten_baulich'!$22:$22</definedName>
    <definedName name="InvMat_ReceiptRangeHeadRow">#REF!</definedName>
    <definedName name="InvMat_ReceiptRangeTailRow" localSheetId="1">'Einrichtung_Maschinen_Geräte'!$54:$54</definedName>
    <definedName name="InvMat_ReceiptRangeTailRow" localSheetId="0">'Investitionskosten_baulich'!$74:$74</definedName>
    <definedName name="InvMat_ReceiptRangeTailRow">#REF!</definedName>
    <definedName name="InvMat_ReceiptTemplateRow" localSheetId="1">'Einrichtung_Maschinen_Geräte'!$53:$53</definedName>
    <definedName name="InvMat_ReceiptTemplateRow" localSheetId="0">'Investitionskosten_baulich'!$73:$73</definedName>
    <definedName name="InvMat_ReceiptTemplateRow">#REF!</definedName>
    <definedName name="InvMat_SupportPeriodEndCell" localSheetId="1">'Einrichtung_Maschinen_Geräte'!$G$14</definedName>
    <definedName name="InvMat_SupportPeriodEndCell" localSheetId="0">'Investitionskosten_baulich'!$G$14</definedName>
    <definedName name="InvMat_SupportPeriodEndCell">#REF!</definedName>
    <definedName name="InvMat_SupportPeriodStartCell" localSheetId="1">'Einrichtung_Maschinen_Geräte'!$F$14</definedName>
    <definedName name="InvMat_SupportPeriodStartCell" localSheetId="0">'Investitionskosten_baulich'!$F$14</definedName>
    <definedName name="InvMat_SupportPeriodStartCell">#REF!</definedName>
    <definedName name="InvMat_TaxDeductCell" localSheetId="1">'Einrichtung_Maschinen_Geräte'!$F$11</definedName>
    <definedName name="InvMat_TaxDeductCell" localSheetId="0">'Investitionskosten_baulich'!$F$11</definedName>
    <definedName name="InvMat_TaxDeductCell">#REF!</definedName>
    <definedName name="InvMat_TitleInvestMaterialRow" localSheetId="1">'Einrichtung_Maschinen_Geräte'!$3:$3</definedName>
    <definedName name="InvMat_TitleInvestMaterialRow" localSheetId="0">'Investitionskosten_baulich'!$3:$3</definedName>
    <definedName name="InvMat_TitleInvestMaterialRow">#REF!</definedName>
    <definedName name="InvMat_TitleInvestRow" localSheetId="1">'Einrichtung_Maschinen_Geräte'!$1:$1</definedName>
    <definedName name="InvMat_TitleInvestRow" localSheetId="0">'Investitionskosten_baulich'!$1:$1</definedName>
    <definedName name="InvMat_TitleInvestRow">#REF!</definedName>
    <definedName name="InvMat_TitleMaterialRow" localSheetId="1">'Einrichtung_Maschinen_Geräte'!$2:$2</definedName>
    <definedName name="InvMat_TitleMaterialRow" localSheetId="0">'Investitionskosten_baulich'!$2:$2</definedName>
    <definedName name="InvMat_TitleMaterialRow">#REF!</definedName>
  </definedNames>
  <calcPr fullCalcOnLoad="1"/>
</workbook>
</file>

<file path=xl/sharedStrings.xml><?xml version="1.0" encoding="utf-8"?>
<sst xmlns="http://schemas.openxmlformats.org/spreadsheetml/2006/main" count="400" uniqueCount="74">
  <si>
    <t>:</t>
  </si>
  <si>
    <t>Investkosten</t>
  </si>
  <si>
    <t>Sachkosten</t>
  </si>
  <si>
    <t>Zahlungsantrag - Belegaufstellung für Sachkosten</t>
  </si>
  <si>
    <t>Invest- &amp; Sachkosten</t>
  </si>
  <si>
    <t>Zahlungsantrag - Belegaufstellung für Investitions- und Sachkosten</t>
  </si>
  <si>
    <t>UBVbv</t>
  </si>
  <si>
    <t xml:space="preserve">Betriebs-/Klientennummer: </t>
  </si>
  <si>
    <t xml:space="preserve">Förderungswerber: </t>
  </si>
  <si>
    <t xml:space="preserve">Antragsnummer: </t>
  </si>
  <si>
    <t xml:space="preserve">Vorsteuerabzugsberechtigung: </t>
  </si>
  <si>
    <t>Ja</t>
  </si>
  <si>
    <t xml:space="preserve">Genehmigter Zeitraum für  </t>
  </si>
  <si>
    <t>Beginn</t>
  </si>
  <si>
    <t>Ende</t>
  </si>
  <si>
    <t>Buttons zur internen Verwendung der Bewilligenden Stelle</t>
  </si>
  <si>
    <t>-</t>
  </si>
  <si>
    <t>UBV</t>
  </si>
  <si>
    <t>BV</t>
  </si>
  <si>
    <t>BVbv</t>
  </si>
  <si>
    <t>V</t>
  </si>
  <si>
    <t>Vv</t>
  </si>
  <si>
    <t>Belege</t>
  </si>
  <si>
    <t>vom TPD auszufüllen</t>
  </si>
  <si>
    <t>von der Bewilligenden Stelle auszufüllen (im Rahmen einer VOK)</t>
  </si>
  <si>
    <t>Belegdatum</t>
  </si>
  <si>
    <t>Firma bzw. Name</t>
  </si>
  <si>
    <t>Datum Saldierung
(Zahlungs-
datum)</t>
  </si>
  <si>
    <t>davon nicht anrechenbare Kosten</t>
  </si>
  <si>
    <t>Abzüge 
in %</t>
  </si>
  <si>
    <t>eingereichte  
Kosten</t>
  </si>
  <si>
    <t>anrechenbare Kosten nach VWK</t>
  </si>
  <si>
    <t>Anmerkung zur VWK</t>
  </si>
  <si>
    <t>Anmerkungen des TPD</t>
  </si>
  <si>
    <t>nicht anrechenbare zu vermindernde Kosten durch VOK</t>
  </si>
  <si>
    <t>verminderte Kosten nach VOK</t>
  </si>
  <si>
    <t>nicht anrechenbare zu sanktionierende Kosten durch VOK</t>
  </si>
  <si>
    <t>anrechenbare Kosten nach VOK</t>
  </si>
  <si>
    <t>Anmerkung zur VOK</t>
  </si>
  <si>
    <t>Head</t>
  </si>
  <si>
    <t>-- Do not Erase --</t>
  </si>
  <si>
    <t>Receipt</t>
  </si>
  <si>
    <t>Tail</t>
  </si>
  <si>
    <t>Gesamtsumme:</t>
  </si>
  <si>
    <t>U</t>
  </si>
  <si>
    <t>Ort, Datum</t>
  </si>
  <si>
    <r>
      <t xml:space="preserve">Belegbetrag 
</t>
    </r>
    <r>
      <rPr>
        <b/>
        <sz val="10"/>
        <color indexed="8"/>
        <rFont val="Arial"/>
        <family val="2"/>
      </rPr>
      <t>brutto</t>
    </r>
  </si>
  <si>
    <r>
      <t xml:space="preserve">Belegbetrag
</t>
    </r>
    <r>
      <rPr>
        <b/>
        <sz val="10"/>
        <color indexed="8"/>
        <rFont val="Arial"/>
        <family val="2"/>
      </rPr>
      <t>netto</t>
    </r>
  </si>
  <si>
    <t>lfd.
Nr.</t>
  </si>
  <si>
    <t>Bezeichnung
(Ware, Leistung)</t>
  </si>
  <si>
    <t>von der Bewilligenden Stelle auszufüllen</t>
  </si>
  <si>
    <t>Mwst.
Satz</t>
  </si>
  <si>
    <t>nicht anrechenb. zu
sanktionierende Kosten durch VWK</t>
  </si>
  <si>
    <t>Belegnr. / 
Rechnungsnr.</t>
  </si>
  <si>
    <t>Rundholz (fm):</t>
  </si>
  <si>
    <t>Schnittholz (rm):</t>
  </si>
  <si>
    <t>Kostensatz</t>
  </si>
  <si>
    <t>Nettowert</t>
  </si>
  <si>
    <t>Summe:</t>
  </si>
  <si>
    <r>
      <rPr>
        <u val="single"/>
        <sz val="10"/>
        <color indexed="8"/>
        <rFont val="Arial"/>
        <family val="2"/>
      </rPr>
      <t>Eigenleistung</t>
    </r>
    <r>
      <rPr>
        <sz val="10"/>
        <color indexed="8"/>
        <rFont val="Arial"/>
        <family val="2"/>
      </rPr>
      <t>: eingesetztes Bauholz (als Nachweis sind Holzschnittrechnung bzw. Holzauszug beizulegen!)</t>
    </r>
  </si>
  <si>
    <t>Menge</t>
  </si>
  <si>
    <t>Datum</t>
  </si>
  <si>
    <t>Unterschrift oder firmenmäßge Zeichnung</t>
  </si>
  <si>
    <t>Projektbezeichnung</t>
  </si>
  <si>
    <t>nicht anrechenb. zu vermindernde
Kosten durch VWK</t>
  </si>
  <si>
    <t>verminderte Kosten nach VWK</t>
  </si>
  <si>
    <t xml:space="preserve"> Belegaufstellung für Investitionskosten - Einrichtung/Maschinen/Geräte</t>
  </si>
  <si>
    <t xml:space="preserve">Kostenanerkennung laut Bewilligung: </t>
  </si>
  <si>
    <t>Kostenanerkennung laut Bewilligung:</t>
  </si>
  <si>
    <t>Belegaufstellung für Investitionskosten - baulich</t>
  </si>
  <si>
    <t>ermittelte Kosten gemäß Art. 35</t>
  </si>
  <si>
    <t>Sanktion in % gemäß Art. 35</t>
  </si>
  <si>
    <t>sanktionsrelevante Kosten
gemäß Art. 35</t>
  </si>
  <si>
    <t>Anmerkung zur Sanktion gemäß Art. 35 (VO 640/2014)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</si>
</sst>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[h]:mm"/>
    <numFmt numFmtId="171" formatCode="mmm/\ yy"/>
    <numFmt numFmtId="172" formatCode="#,##0.00000"/>
    <numFmt numFmtId="173" formatCode="0.0"/>
    <numFmt numFmtId="174" formatCode="#,##0.0"/>
    <numFmt numFmtId="175" formatCode="0.000"/>
    <numFmt numFmtId="176" formatCode="#,##0.0000"/>
    <numFmt numFmtId="177" formatCode="#,##0.000"/>
    <numFmt numFmtId="178" formatCode="[$-C07]dddd\,\ dd\.\ mmmm\ yyyy"/>
    <numFmt numFmtId="179" formatCode="dd/m/yyyy;@"/>
    <numFmt numFmtId="180" formatCode="0.0%"/>
    <numFmt numFmtId="181" formatCode="_-* #,##0.000_-;\-* #,##0.000_-;_-* &quot;-&quot;??_-;_-@_-"/>
    <numFmt numFmtId="182" formatCode="_-[$€-2]\ * #,##0.00_-;\-[$€-2]\ * #,##0.00_-;_-[$€-2]\ * &quot;-&quot;??_-"/>
    <numFmt numFmtId="183" formatCode="dd/mm/yyyy;@"/>
    <numFmt numFmtId="184" formatCode="dd/mm/yy;@"/>
    <numFmt numFmtId="185" formatCode="_-&quot;€ &quot;* #,##0.00_-;&quot;-€ &quot;* #,##0.00_-;_-&quot;€ &quot;* \-??_-;_-@_-"/>
    <numFmt numFmtId="186" formatCode="0.0000000000"/>
    <numFmt numFmtId="187" formatCode="0.00000000000"/>
    <numFmt numFmtId="188" formatCode="0.000000000000"/>
    <numFmt numFmtId="189" formatCode="0.0000000000000"/>
    <numFmt numFmtId="190" formatCode="&quot;€&quot;\ #,##0.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Times New Roman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8"/>
      <name val="Arial"/>
      <family val="2"/>
    </font>
    <font>
      <sz val="8"/>
      <name val="Tahoma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33"/>
        <bgColor indexed="64"/>
      </patternFill>
    </fill>
  </fills>
  <borders count="5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9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4" fillId="39" borderId="2" applyNumberFormat="0" applyAlignment="0" applyProtection="0"/>
    <xf numFmtId="41" fontId="0" fillId="0" borderId="0" applyFont="0" applyFill="0" applyBorder="0" applyAlignment="0" applyProtection="0"/>
    <xf numFmtId="0" fontId="5" fillId="13" borderId="2" applyNumberFormat="0" applyAlignment="0" applyProtection="0"/>
    <xf numFmtId="0" fontId="5" fillId="40" borderId="2" applyNumberFormat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0" fillId="44" borderId="4" applyNumberFormat="0" applyAlignment="0" applyProtection="0"/>
    <xf numFmtId="0" fontId="0" fillId="44" borderId="4" applyNumberFormat="0" applyAlignment="0" applyProtection="0"/>
    <xf numFmtId="0" fontId="0" fillId="45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6" borderId="9" applyNumberFormat="0" applyAlignment="0" applyProtection="0"/>
    <xf numFmtId="0" fontId="18" fillId="46" borderId="9" applyNumberFormat="0" applyAlignment="0" applyProtection="0"/>
    <xf numFmtId="0" fontId="18" fillId="47" borderId="9" applyNumberFormat="0" applyAlignment="0" applyProtection="0"/>
  </cellStyleXfs>
  <cellXfs count="149">
    <xf numFmtId="0" fontId="0" fillId="0" borderId="0" xfId="0" applyAlignment="1">
      <alignment/>
    </xf>
    <xf numFmtId="0" fontId="1" fillId="0" borderId="0" xfId="119" applyFont="1">
      <alignment/>
      <protection/>
    </xf>
    <xf numFmtId="0" fontId="19" fillId="48" borderId="0" xfId="119" applyFont="1" applyFill="1" applyAlignment="1">
      <alignment horizontal="left"/>
      <protection/>
    </xf>
    <xf numFmtId="0" fontId="1" fillId="0" borderId="0" xfId="119">
      <alignment/>
      <protection/>
    </xf>
    <xf numFmtId="0" fontId="0" fillId="0" borderId="0" xfId="117" applyProtection="1">
      <alignment/>
      <protection/>
    </xf>
    <xf numFmtId="0" fontId="0" fillId="0" borderId="0" xfId="117" applyBorder="1" applyAlignment="1" applyProtection="1">
      <alignment horizontal="left"/>
      <protection/>
    </xf>
    <xf numFmtId="0" fontId="2" fillId="0" borderId="0" xfId="119" applyFont="1">
      <alignment/>
      <protection/>
    </xf>
    <xf numFmtId="0" fontId="0" fillId="0" borderId="0" xfId="117">
      <alignment/>
      <protection/>
    </xf>
    <xf numFmtId="0" fontId="0" fillId="6" borderId="10" xfId="118" applyFill="1" applyBorder="1" applyAlignment="1" applyProtection="1">
      <alignment horizontal="center" vertical="center"/>
      <protection/>
    </xf>
    <xf numFmtId="183" fontId="0" fillId="0" borderId="10" xfId="118" applyNumberFormat="1" applyBorder="1" applyAlignment="1" applyProtection="1">
      <alignment horizontal="center" vertical="center"/>
      <protection locked="0"/>
    </xf>
    <xf numFmtId="183" fontId="0" fillId="0" borderId="10" xfId="117" applyNumberFormat="1" applyBorder="1" applyAlignment="1" applyProtection="1">
      <alignment horizontal="center" vertical="center"/>
      <protection locked="0"/>
    </xf>
    <xf numFmtId="0" fontId="0" fillId="6" borderId="11" xfId="118" applyFill="1" applyBorder="1" applyAlignment="1" applyProtection="1">
      <alignment horizontal="right" vertical="top"/>
      <protection/>
    </xf>
    <xf numFmtId="0" fontId="0" fillId="6" borderId="12" xfId="118" applyFill="1" applyBorder="1" applyAlignment="1" applyProtection="1">
      <alignment horizontal="right" vertical="top"/>
      <protection/>
    </xf>
    <xf numFmtId="183" fontId="0" fillId="0" borderId="0" xfId="118" applyNumberFormat="1" applyBorder="1" applyAlignment="1" applyProtection="1">
      <alignment horizontal="center" vertical="center"/>
      <protection/>
    </xf>
    <xf numFmtId="183" fontId="0" fillId="0" borderId="0" xfId="117" applyNumberFormat="1" applyBorder="1" applyAlignment="1" applyProtection="1">
      <alignment horizontal="center" vertical="center"/>
      <protection/>
    </xf>
    <xf numFmtId="0" fontId="1" fillId="0" borderId="0" xfId="119" applyFont="1" applyAlignment="1">
      <alignment horizontal="center"/>
      <protection/>
    </xf>
    <xf numFmtId="0" fontId="6" fillId="6" borderId="13" xfId="119" applyFont="1" applyFill="1" applyBorder="1" applyAlignment="1">
      <alignment horizontal="center"/>
      <protection/>
    </xf>
    <xf numFmtId="0" fontId="21" fillId="45" borderId="14" xfId="119" applyFont="1" applyFill="1" applyBorder="1" applyAlignment="1">
      <alignment horizontal="center" vertical="center" wrapText="1"/>
      <protection/>
    </xf>
    <xf numFmtId="0" fontId="21" fillId="6" borderId="15" xfId="119" applyFont="1" applyFill="1" applyBorder="1" applyAlignment="1">
      <alignment horizontal="center" vertical="center" wrapText="1"/>
      <protection/>
    </xf>
    <xf numFmtId="0" fontId="21" fillId="6" borderId="14" xfId="119" applyFont="1" applyFill="1" applyBorder="1" applyAlignment="1">
      <alignment horizontal="center" vertical="center" wrapText="1"/>
      <protection/>
    </xf>
    <xf numFmtId="0" fontId="21" fillId="6" borderId="13" xfId="119" applyFont="1" applyFill="1" applyBorder="1" applyAlignment="1">
      <alignment horizontal="center" vertical="center" wrapText="1"/>
      <protection/>
    </xf>
    <xf numFmtId="0" fontId="21" fillId="49" borderId="16" xfId="119" applyFont="1" applyFill="1" applyBorder="1" applyAlignment="1">
      <alignment horizontal="center" vertical="center" wrapText="1"/>
      <protection/>
    </xf>
    <xf numFmtId="0" fontId="21" fillId="49" borderId="14" xfId="119" applyFont="1" applyFill="1" applyBorder="1" applyAlignment="1">
      <alignment horizontal="center" vertical="center" wrapText="1"/>
      <protection/>
    </xf>
    <xf numFmtId="0" fontId="21" fillId="49" borderId="15" xfId="119" applyFont="1" applyFill="1" applyBorder="1" applyAlignment="1">
      <alignment horizontal="center" vertical="center" wrapText="1"/>
      <protection/>
    </xf>
    <xf numFmtId="0" fontId="21" fillId="0" borderId="0" xfId="119" applyFont="1">
      <alignment/>
      <protection/>
    </xf>
    <xf numFmtId="0" fontId="21" fillId="45" borderId="17" xfId="119" applyFont="1" applyFill="1" applyBorder="1" applyAlignment="1">
      <alignment horizontal="center" vertical="center"/>
      <protection/>
    </xf>
    <xf numFmtId="14" fontId="21" fillId="0" borderId="17" xfId="119" applyNumberFormat="1" applyFont="1" applyBorder="1" applyAlignment="1" applyProtection="1">
      <alignment horizontal="center"/>
      <protection locked="0"/>
    </xf>
    <xf numFmtId="0" fontId="21" fillId="0" borderId="17" xfId="119" applyFont="1" applyBorder="1" applyAlignment="1" applyProtection="1" quotePrefix="1">
      <alignment wrapText="1"/>
      <protection locked="0"/>
    </xf>
    <xf numFmtId="43" fontId="21" fillId="0" borderId="17" xfId="92" applyFont="1" applyBorder="1" applyAlignment="1" applyProtection="1">
      <alignment/>
      <protection locked="0"/>
    </xf>
    <xf numFmtId="9" fontId="0" fillId="0" borderId="10" xfId="103" applyNumberFormat="1" applyBorder="1" applyAlignment="1" applyProtection="1">
      <alignment horizontal="center"/>
      <protection locked="0"/>
    </xf>
    <xf numFmtId="10" fontId="0" fillId="0" borderId="17" xfId="103" applyNumberFormat="1" applyFont="1" applyBorder="1" applyAlignment="1" applyProtection="1">
      <alignment/>
      <protection locked="0"/>
    </xf>
    <xf numFmtId="43" fontId="21" fillId="39" borderId="18" xfId="92" applyFont="1" applyFill="1" applyBorder="1" applyAlignment="1">
      <alignment/>
    </xf>
    <xf numFmtId="43" fontId="21" fillId="0" borderId="19" xfId="92" applyFont="1" applyFill="1" applyBorder="1" applyAlignment="1" applyProtection="1">
      <alignment/>
      <protection locked="0"/>
    </xf>
    <xf numFmtId="43" fontId="21" fillId="39" borderId="17" xfId="119" applyNumberFormat="1" applyFont="1" applyFill="1" applyBorder="1">
      <alignment/>
      <protection/>
    </xf>
    <xf numFmtId="43" fontId="21" fillId="0" borderId="17" xfId="92" applyFont="1" applyFill="1" applyBorder="1" applyAlignment="1" applyProtection="1">
      <alignment/>
      <protection locked="0"/>
    </xf>
    <xf numFmtId="0" fontId="21" fillId="0" borderId="18" xfId="119" applyFont="1" applyFill="1" applyBorder="1" applyAlignment="1" applyProtection="1">
      <alignment wrapText="1"/>
      <protection locked="0"/>
    </xf>
    <xf numFmtId="0" fontId="21" fillId="0" borderId="20" xfId="119" applyFont="1" applyFill="1" applyBorder="1" applyAlignment="1" applyProtection="1">
      <alignment wrapText="1"/>
      <protection locked="0"/>
    </xf>
    <xf numFmtId="0" fontId="21" fillId="45" borderId="10" xfId="119" applyFont="1" applyFill="1" applyBorder="1" applyAlignment="1">
      <alignment horizontal="center" vertical="center"/>
      <protection/>
    </xf>
    <xf numFmtId="14" fontId="21" fillId="0" borderId="10" xfId="119" applyNumberFormat="1" applyFont="1" applyBorder="1" applyAlignment="1" applyProtection="1">
      <alignment horizontal="center"/>
      <protection locked="0"/>
    </xf>
    <xf numFmtId="49" fontId="21" fillId="0" borderId="10" xfId="119" applyNumberFormat="1" applyFont="1" applyBorder="1" applyAlignment="1" applyProtection="1">
      <alignment horizontal="center"/>
      <protection locked="0"/>
    </xf>
    <xf numFmtId="0" fontId="21" fillId="0" borderId="10" xfId="119" applyFont="1" applyBorder="1" applyAlignment="1" applyProtection="1">
      <alignment wrapText="1"/>
      <protection locked="0"/>
    </xf>
    <xf numFmtId="43" fontId="21" fillId="0" borderId="10" xfId="92" applyFont="1" applyBorder="1" applyAlignment="1" applyProtection="1">
      <alignment/>
      <protection locked="0"/>
    </xf>
    <xf numFmtId="10" fontId="0" fillId="0" borderId="10" xfId="103" applyNumberFormat="1" applyFont="1" applyBorder="1" applyAlignment="1" applyProtection="1">
      <alignment/>
      <protection locked="0"/>
    </xf>
    <xf numFmtId="43" fontId="21" fillId="0" borderId="21" xfId="92" applyFont="1" applyFill="1" applyBorder="1" applyAlignment="1" applyProtection="1">
      <alignment/>
      <protection locked="0"/>
    </xf>
    <xf numFmtId="43" fontId="21" fillId="6" borderId="17" xfId="119" applyNumberFormat="1" applyFont="1" applyFill="1" applyBorder="1">
      <alignment/>
      <protection/>
    </xf>
    <xf numFmtId="43" fontId="21" fillId="0" borderId="10" xfId="92" applyFont="1" applyFill="1" applyBorder="1" applyAlignment="1" applyProtection="1">
      <alignment/>
      <protection locked="0"/>
    </xf>
    <xf numFmtId="0" fontId="21" fillId="0" borderId="22" xfId="119" applyFont="1" applyFill="1" applyBorder="1" applyAlignment="1" applyProtection="1">
      <alignment wrapText="1"/>
      <protection locked="0"/>
    </xf>
    <xf numFmtId="0" fontId="21" fillId="0" borderId="23" xfId="119" applyFont="1" applyFill="1" applyBorder="1" applyAlignment="1" applyProtection="1">
      <alignment wrapText="1"/>
      <protection locked="0"/>
    </xf>
    <xf numFmtId="0" fontId="21" fillId="45" borderId="24" xfId="119" applyFont="1" applyFill="1" applyBorder="1" applyAlignment="1">
      <alignment horizontal="center" vertical="center"/>
      <protection/>
    </xf>
    <xf numFmtId="14" fontId="21" fillId="0" borderId="24" xfId="119" applyNumberFormat="1" applyFont="1" applyBorder="1" applyAlignment="1" applyProtection="1">
      <alignment horizontal="center"/>
      <protection locked="0"/>
    </xf>
    <xf numFmtId="43" fontId="21" fillId="0" borderId="24" xfId="92" applyFont="1" applyBorder="1" applyAlignment="1" applyProtection="1">
      <alignment/>
      <protection locked="0"/>
    </xf>
    <xf numFmtId="10" fontId="0" fillId="0" borderId="24" xfId="103" applyNumberFormat="1" applyFont="1" applyBorder="1" applyAlignment="1" applyProtection="1">
      <alignment/>
      <protection locked="0"/>
    </xf>
    <xf numFmtId="43" fontId="21" fillId="0" borderId="25" xfId="92" applyFont="1" applyFill="1" applyBorder="1" applyAlignment="1" applyProtection="1">
      <alignment/>
      <protection locked="0"/>
    </xf>
    <xf numFmtId="43" fontId="21" fillId="39" borderId="26" xfId="119" applyNumberFormat="1" applyFont="1" applyFill="1" applyBorder="1">
      <alignment/>
      <protection/>
    </xf>
    <xf numFmtId="43" fontId="21" fillId="0" borderId="24" xfId="92" applyFont="1" applyFill="1" applyBorder="1" applyAlignment="1" applyProtection="1">
      <alignment/>
      <protection locked="0"/>
    </xf>
    <xf numFmtId="0" fontId="21" fillId="0" borderId="27" xfId="119" applyFont="1" applyFill="1" applyBorder="1" applyAlignment="1" applyProtection="1">
      <alignment wrapText="1"/>
      <protection locked="0"/>
    </xf>
    <xf numFmtId="0" fontId="21" fillId="0" borderId="28" xfId="119" applyFont="1" applyFill="1" applyBorder="1" applyAlignment="1" applyProtection="1">
      <alignment wrapText="1"/>
      <protection locked="0"/>
    </xf>
    <xf numFmtId="0" fontId="21" fillId="0" borderId="29" xfId="119" applyFont="1" applyFill="1" applyBorder="1" applyAlignment="1" applyProtection="1">
      <alignment wrapText="1"/>
      <protection locked="0"/>
    </xf>
    <xf numFmtId="0" fontId="1" fillId="0" borderId="30" xfId="119" applyBorder="1">
      <alignment/>
      <protection/>
    </xf>
    <xf numFmtId="0" fontId="21" fillId="0" borderId="30" xfId="119" applyFont="1" applyBorder="1">
      <alignment/>
      <protection/>
    </xf>
    <xf numFmtId="0" fontId="22" fillId="0" borderId="30" xfId="119" applyFont="1" applyBorder="1" applyAlignment="1">
      <alignment horizontal="right"/>
      <protection/>
    </xf>
    <xf numFmtId="43" fontId="21" fillId="48" borderId="13" xfId="92" applyFont="1" applyFill="1" applyBorder="1" applyAlignment="1">
      <alignment/>
    </xf>
    <xf numFmtId="0" fontId="21" fillId="0" borderId="30" xfId="119" applyFont="1" applyBorder="1" applyAlignment="1">
      <alignment horizontal="center"/>
      <protection/>
    </xf>
    <xf numFmtId="43" fontId="21" fillId="6" borderId="31" xfId="92" applyFont="1" applyFill="1" applyBorder="1" applyAlignment="1">
      <alignment/>
    </xf>
    <xf numFmtId="43" fontId="21" fillId="6" borderId="32" xfId="92" applyFont="1" applyFill="1" applyBorder="1" applyAlignment="1">
      <alignment/>
    </xf>
    <xf numFmtId="43" fontId="1" fillId="6" borderId="33" xfId="92" applyFont="1" applyFill="1" applyBorder="1" applyAlignment="1">
      <alignment/>
    </xf>
    <xf numFmtId="43" fontId="1" fillId="48" borderId="13" xfId="92" applyFont="1" applyFill="1" applyBorder="1" applyAlignment="1">
      <alignment/>
    </xf>
    <xf numFmtId="0" fontId="1" fillId="0" borderId="0" xfId="119" applyAlignment="1">
      <alignment/>
      <protection/>
    </xf>
    <xf numFmtId="0" fontId="1" fillId="0" borderId="0" xfId="119" applyAlignment="1">
      <alignment horizontal="center"/>
      <protection/>
    </xf>
    <xf numFmtId="0" fontId="1" fillId="0" borderId="0" xfId="119" applyBorder="1" applyAlignment="1">
      <alignment horizontal="center"/>
      <protection/>
    </xf>
    <xf numFmtId="0" fontId="23" fillId="6" borderId="14" xfId="119" applyFont="1" applyFill="1" applyBorder="1" applyAlignment="1">
      <alignment horizontal="center" vertical="center" wrapText="1"/>
      <protection/>
    </xf>
    <xf numFmtId="0" fontId="21" fillId="45" borderId="34" xfId="119" applyFont="1" applyFill="1" applyBorder="1" applyAlignment="1">
      <alignment horizontal="center" vertical="center" wrapText="1"/>
      <protection/>
    </xf>
    <xf numFmtId="0" fontId="21" fillId="45" borderId="14" xfId="119" applyFont="1" applyFill="1" applyBorder="1" applyAlignment="1">
      <alignment horizontal="center" vertical="center"/>
      <protection/>
    </xf>
    <xf numFmtId="0" fontId="21" fillId="0" borderId="0" xfId="119" applyFont="1" applyBorder="1">
      <alignment/>
      <protection/>
    </xf>
    <xf numFmtId="0" fontId="21" fillId="0" borderId="35" xfId="119" applyFont="1" applyBorder="1">
      <alignment/>
      <protection/>
    </xf>
    <xf numFmtId="0" fontId="1" fillId="0" borderId="36" xfId="119" applyBorder="1">
      <alignment/>
      <protection/>
    </xf>
    <xf numFmtId="0" fontId="21" fillId="0" borderId="37" xfId="119" applyFont="1" applyBorder="1">
      <alignment/>
      <protection/>
    </xf>
    <xf numFmtId="0" fontId="1" fillId="0" borderId="38" xfId="119" applyBorder="1">
      <alignment/>
      <protection/>
    </xf>
    <xf numFmtId="0" fontId="21" fillId="0" borderId="0" xfId="119" applyFont="1" applyBorder="1" applyAlignment="1">
      <alignment horizontal="center"/>
      <protection/>
    </xf>
    <xf numFmtId="0" fontId="1" fillId="0" borderId="11" xfId="119" applyBorder="1">
      <alignment/>
      <protection/>
    </xf>
    <xf numFmtId="0" fontId="1" fillId="0" borderId="12" xfId="119" applyBorder="1">
      <alignment/>
      <protection/>
    </xf>
    <xf numFmtId="0" fontId="1" fillId="0" borderId="39" xfId="119" applyBorder="1">
      <alignment/>
      <protection/>
    </xf>
    <xf numFmtId="0" fontId="21" fillId="0" borderId="10" xfId="119" applyFont="1" applyBorder="1" applyAlignment="1" applyProtection="1">
      <alignment horizontal="center"/>
      <protection locked="0"/>
    </xf>
    <xf numFmtId="0" fontId="1" fillId="0" borderId="12" xfId="119" applyBorder="1" applyAlignment="1">
      <alignment horizontal="right"/>
      <protection/>
    </xf>
    <xf numFmtId="0" fontId="1" fillId="0" borderId="0" xfId="119" applyProtection="1">
      <alignment/>
      <protection/>
    </xf>
    <xf numFmtId="183" fontId="0" fillId="6" borderId="12" xfId="118" applyNumberFormat="1" applyFill="1" applyBorder="1" applyAlignment="1" applyProtection="1">
      <alignment horizontal="center" vertical="center"/>
      <protection/>
    </xf>
    <xf numFmtId="183" fontId="0" fillId="6" borderId="39" xfId="117" applyNumberFormat="1" applyFill="1" applyBorder="1" applyAlignment="1" applyProtection="1">
      <alignment horizontal="center" vertical="center"/>
      <protection/>
    </xf>
    <xf numFmtId="0" fontId="1" fillId="0" borderId="40" xfId="119" applyBorder="1">
      <alignment/>
      <protection/>
    </xf>
    <xf numFmtId="190" fontId="21" fillId="50" borderId="10" xfId="119" applyNumberFormat="1" applyFont="1" applyFill="1" applyBorder="1" applyAlignment="1" applyProtection="1">
      <alignment horizontal="center"/>
      <protection locked="0"/>
    </xf>
    <xf numFmtId="0" fontId="1" fillId="0" borderId="0" xfId="119" applyBorder="1">
      <alignment/>
      <protection/>
    </xf>
    <xf numFmtId="0" fontId="21" fillId="0" borderId="0" xfId="119" applyFont="1" applyBorder="1" applyAlignment="1" applyProtection="1">
      <alignment horizontal="center"/>
      <protection locked="0"/>
    </xf>
    <xf numFmtId="0" fontId="1" fillId="0" borderId="0" xfId="119" applyBorder="1" applyAlignment="1">
      <alignment horizontal="right"/>
      <protection/>
    </xf>
    <xf numFmtId="0" fontId="21" fillId="14" borderId="14" xfId="119" applyFont="1" applyFill="1" applyBorder="1" applyAlignment="1">
      <alignment horizontal="center" vertical="center" wrapText="1"/>
      <protection/>
    </xf>
    <xf numFmtId="0" fontId="21" fillId="14" borderId="15" xfId="119" applyFont="1" applyFill="1" applyBorder="1" applyAlignment="1">
      <alignment horizontal="center" vertical="center" wrapText="1"/>
      <protection/>
    </xf>
    <xf numFmtId="43" fontId="21" fillId="6" borderId="10" xfId="119" applyNumberFormat="1" applyFont="1" applyFill="1" applyBorder="1" applyProtection="1">
      <alignment/>
      <protection locked="0"/>
    </xf>
    <xf numFmtId="9" fontId="0" fillId="0" borderId="33" xfId="102" applyBorder="1" applyAlignment="1" applyProtection="1">
      <alignment/>
      <protection locked="0"/>
    </xf>
    <xf numFmtId="43" fontId="0" fillId="0" borderId="33" xfId="0" applyNumberFormat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9" fontId="0" fillId="0" borderId="10" xfId="102" applyBorder="1" applyAlignment="1" applyProtection="1">
      <alignment/>
      <protection locked="0"/>
    </xf>
    <xf numFmtId="43" fontId="0" fillId="0" borderId="10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43" fontId="21" fillId="51" borderId="42" xfId="119" applyNumberFormat="1" applyFont="1" applyFill="1" applyBorder="1" applyProtection="1">
      <alignment/>
      <protection/>
    </xf>
    <xf numFmtId="9" fontId="0" fillId="51" borderId="42" xfId="102" applyFill="1" applyBorder="1" applyAlignment="1">
      <alignment/>
    </xf>
    <xf numFmtId="43" fontId="0" fillId="51" borderId="42" xfId="0" applyNumberFormat="1" applyFill="1" applyBorder="1" applyAlignment="1">
      <alignment/>
    </xf>
    <xf numFmtId="0" fontId="0" fillId="51" borderId="29" xfId="0" applyFill="1" applyBorder="1" applyAlignment="1">
      <alignment/>
    </xf>
    <xf numFmtId="0" fontId="0" fillId="0" borderId="30" xfId="0" applyBorder="1" applyAlignment="1">
      <alignment/>
    </xf>
    <xf numFmtId="0" fontId="6" fillId="49" borderId="43" xfId="119" applyFont="1" applyFill="1" applyBorder="1" applyAlignment="1">
      <alignment horizontal="center"/>
      <protection/>
    </xf>
    <xf numFmtId="0" fontId="6" fillId="49" borderId="44" xfId="119" applyFont="1" applyFill="1" applyBorder="1" applyAlignment="1">
      <alignment horizontal="center"/>
      <protection/>
    </xf>
    <xf numFmtId="0" fontId="6" fillId="49" borderId="45" xfId="119" applyFont="1" applyFill="1" applyBorder="1" applyAlignment="1">
      <alignment horizontal="center"/>
      <protection/>
    </xf>
    <xf numFmtId="0" fontId="1" fillId="0" borderId="40" xfId="119" applyBorder="1" applyAlignment="1" applyProtection="1">
      <alignment horizontal="center"/>
      <protection locked="0"/>
    </xf>
    <xf numFmtId="0" fontId="1" fillId="0" borderId="46" xfId="119" applyBorder="1" applyAlignment="1">
      <alignment horizontal="center"/>
      <protection/>
    </xf>
    <xf numFmtId="0" fontId="1" fillId="0" borderId="46" xfId="119" applyFont="1" applyBorder="1" applyAlignment="1">
      <alignment horizontal="center"/>
      <protection/>
    </xf>
    <xf numFmtId="0" fontId="0" fillId="6" borderId="47" xfId="118" applyFill="1" applyBorder="1" applyAlignment="1" applyProtection="1">
      <alignment horizontal="center" vertical="top"/>
      <protection/>
    </xf>
    <xf numFmtId="0" fontId="0" fillId="6" borderId="40" xfId="118" applyFill="1" applyBorder="1" applyAlignment="1" applyProtection="1">
      <alignment horizontal="center" vertical="top"/>
      <protection/>
    </xf>
    <xf numFmtId="0" fontId="0" fillId="6" borderId="19" xfId="118" applyFill="1" applyBorder="1" applyAlignment="1" applyProtection="1">
      <alignment horizontal="center" vertical="top"/>
      <protection/>
    </xf>
    <xf numFmtId="190" fontId="21" fillId="0" borderId="24" xfId="119" applyNumberFormat="1" applyFont="1" applyBorder="1" applyAlignment="1">
      <alignment horizontal="center"/>
      <protection/>
    </xf>
    <xf numFmtId="190" fontId="6" fillId="0" borderId="34" xfId="119" applyNumberFormat="1" applyFont="1" applyBorder="1" applyAlignment="1">
      <alignment horizontal="center"/>
      <protection/>
    </xf>
    <xf numFmtId="0" fontId="6" fillId="0" borderId="15" xfId="119" applyFont="1" applyBorder="1" applyAlignment="1">
      <alignment horizontal="center"/>
      <protection/>
    </xf>
    <xf numFmtId="0" fontId="20" fillId="6" borderId="35" xfId="118" applyFont="1" applyFill="1" applyBorder="1" applyAlignment="1" applyProtection="1">
      <alignment horizontal="center" vertical="center"/>
      <protection/>
    </xf>
    <xf numFmtId="0" fontId="20" fillId="6" borderId="30" xfId="118" applyFont="1" applyFill="1" applyBorder="1" applyAlignment="1" applyProtection="1">
      <alignment horizontal="center" vertical="center"/>
      <protection/>
    </xf>
    <xf numFmtId="0" fontId="20" fillId="6" borderId="36" xfId="118" applyFont="1" applyFill="1" applyBorder="1" applyAlignment="1" applyProtection="1">
      <alignment horizontal="center" vertical="center"/>
      <protection/>
    </xf>
    <xf numFmtId="0" fontId="19" fillId="48" borderId="43" xfId="119" applyFont="1" applyFill="1" applyBorder="1" applyAlignment="1">
      <alignment horizontal="left"/>
      <protection/>
    </xf>
    <xf numFmtId="0" fontId="19" fillId="48" borderId="44" xfId="119" applyFont="1" applyFill="1" applyBorder="1" applyAlignment="1">
      <alignment horizontal="left"/>
      <protection/>
    </xf>
    <xf numFmtId="0" fontId="19" fillId="48" borderId="45" xfId="119" applyFont="1" applyFill="1" applyBorder="1" applyAlignment="1">
      <alignment horizontal="left"/>
      <protection/>
    </xf>
    <xf numFmtId="0" fontId="6" fillId="6" borderId="43" xfId="119" applyFont="1" applyFill="1" applyBorder="1" applyAlignment="1">
      <alignment horizontal="center"/>
      <protection/>
    </xf>
    <xf numFmtId="0" fontId="6" fillId="6" borderId="44" xfId="119" applyFont="1" applyFill="1" applyBorder="1" applyAlignment="1">
      <alignment horizontal="center"/>
      <protection/>
    </xf>
    <xf numFmtId="0" fontId="6" fillId="6" borderId="45" xfId="119" applyFont="1" applyFill="1" applyBorder="1" applyAlignment="1">
      <alignment horizontal="center"/>
      <protection/>
    </xf>
    <xf numFmtId="0" fontId="0" fillId="6" borderId="48" xfId="117" applyFont="1" applyFill="1" applyBorder="1" applyAlignment="1" applyProtection="1">
      <alignment horizontal="center" vertical="center"/>
      <protection/>
    </xf>
    <xf numFmtId="0" fontId="0" fillId="6" borderId="49" xfId="117" applyFont="1" applyFill="1" applyBorder="1" applyAlignment="1" applyProtection="1">
      <alignment horizontal="center" vertical="center"/>
      <protection/>
    </xf>
    <xf numFmtId="0" fontId="0" fillId="0" borderId="48" xfId="117" applyNumberFormat="1" applyBorder="1" applyAlignment="1" applyProtection="1">
      <alignment horizontal="center" vertical="center"/>
      <protection locked="0"/>
    </xf>
    <xf numFmtId="0" fontId="0" fillId="0" borderId="21" xfId="117" applyNumberFormat="1" applyBorder="1" applyAlignment="1" applyProtection="1">
      <alignment horizontal="center" vertical="center"/>
      <protection locked="0"/>
    </xf>
    <xf numFmtId="0" fontId="0" fillId="6" borderId="21" xfId="117" applyFont="1" applyFill="1" applyBorder="1" applyAlignment="1" applyProtection="1">
      <alignment horizontal="center" vertical="center"/>
      <protection/>
    </xf>
    <xf numFmtId="0" fontId="21" fillId="0" borderId="0" xfId="119" applyFont="1" applyBorder="1" applyAlignment="1">
      <alignment horizontal="center"/>
      <protection/>
    </xf>
    <xf numFmtId="0" fontId="0" fillId="6" borderId="50" xfId="118" applyFill="1" applyBorder="1" applyAlignment="1" applyProtection="1">
      <alignment horizontal="center"/>
      <protection/>
    </xf>
    <xf numFmtId="0" fontId="0" fillId="6" borderId="46" xfId="118" applyFill="1" applyBorder="1" applyAlignment="1" applyProtection="1">
      <alignment horizontal="center"/>
      <protection/>
    </xf>
    <xf numFmtId="0" fontId="0" fillId="6" borderId="25" xfId="118" applyFill="1" applyBorder="1" applyAlignment="1" applyProtection="1">
      <alignment horizontal="center"/>
      <protection/>
    </xf>
    <xf numFmtId="190" fontId="21" fillId="0" borderId="10" xfId="119" applyNumberFormat="1" applyFont="1" applyBorder="1" applyAlignment="1">
      <alignment horizontal="center"/>
      <protection/>
    </xf>
    <xf numFmtId="0" fontId="20" fillId="14" borderId="43" xfId="0" applyFont="1" applyFill="1" applyBorder="1" applyAlignment="1">
      <alignment horizontal="center"/>
    </xf>
    <xf numFmtId="0" fontId="20" fillId="14" borderId="44" xfId="0" applyFont="1" applyFill="1" applyBorder="1" applyAlignment="1">
      <alignment horizontal="center"/>
    </xf>
    <xf numFmtId="0" fontId="20" fillId="14" borderId="45" xfId="0" applyFont="1" applyFill="1" applyBorder="1" applyAlignment="1">
      <alignment horizontal="center"/>
    </xf>
    <xf numFmtId="0" fontId="19" fillId="48" borderId="0" xfId="119" applyFont="1" applyFill="1" applyAlignment="1">
      <alignment horizontal="left"/>
      <protection/>
    </xf>
    <xf numFmtId="0" fontId="19" fillId="48" borderId="0" xfId="119" applyFont="1" applyFill="1" applyAlignment="1">
      <alignment horizontal="center"/>
      <protection/>
    </xf>
    <xf numFmtId="49" fontId="0" fillId="0" borderId="48" xfId="117" applyNumberFormat="1" applyBorder="1" applyAlignment="1" applyProtection="1">
      <alignment horizontal="center" vertical="center"/>
      <protection locked="0"/>
    </xf>
    <xf numFmtId="49" fontId="0" fillId="0" borderId="21" xfId="117" applyNumberFormat="1" applyBorder="1" applyAlignment="1" applyProtection="1">
      <alignment horizontal="center" vertical="center"/>
      <protection locked="0"/>
    </xf>
    <xf numFmtId="0" fontId="21" fillId="0" borderId="49" xfId="119" applyFont="1" applyBorder="1" applyAlignment="1" applyProtection="1">
      <alignment horizontal="left"/>
      <protection locked="0"/>
    </xf>
    <xf numFmtId="0" fontId="21" fillId="0" borderId="21" xfId="119" applyFont="1" applyBorder="1" applyAlignment="1" applyProtection="1">
      <alignment horizontal="left"/>
      <protection locked="0"/>
    </xf>
    <xf numFmtId="190" fontId="21" fillId="0" borderId="0" xfId="119" applyNumberFormat="1" applyFont="1" applyBorder="1" applyAlignment="1">
      <alignment horizontal="center"/>
      <protection/>
    </xf>
    <xf numFmtId="190" fontId="6" fillId="0" borderId="0" xfId="119" applyNumberFormat="1" applyFont="1" applyBorder="1" applyAlignment="1">
      <alignment horizontal="center"/>
      <protection/>
    </xf>
    <xf numFmtId="0" fontId="6" fillId="0" borderId="0" xfId="119" applyFont="1" applyBorder="1" applyAlignment="1">
      <alignment horizontal="center"/>
      <protection/>
    </xf>
  </cellXfs>
  <cellStyles count="13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1 2" xfId="52"/>
    <cellStyle name="Akzent1 2 2" xfId="53"/>
    <cellStyle name="Akzent2" xfId="54"/>
    <cellStyle name="Akzent2 2" xfId="55"/>
    <cellStyle name="Akzent2 2 2" xfId="56"/>
    <cellStyle name="Akzent3" xfId="57"/>
    <cellStyle name="Akzent3 2" xfId="58"/>
    <cellStyle name="Akzent3 2 2" xfId="59"/>
    <cellStyle name="Akzent4" xfId="60"/>
    <cellStyle name="Akzent4 2" xfId="61"/>
    <cellStyle name="Akzent4 2 2" xfId="62"/>
    <cellStyle name="Akzent5" xfId="63"/>
    <cellStyle name="Akzent5 2" xfId="64"/>
    <cellStyle name="Akzent5 2 2" xfId="65"/>
    <cellStyle name="Akzent6" xfId="66"/>
    <cellStyle name="Akzent6 2" xfId="67"/>
    <cellStyle name="Akzent6 2 2" xfId="68"/>
    <cellStyle name="Ausgabe" xfId="69"/>
    <cellStyle name="Ausgabe 2" xfId="70"/>
    <cellStyle name="Ausgabe 2 2" xfId="71"/>
    <cellStyle name="Berechnung" xfId="72"/>
    <cellStyle name="Berechnung 2" xfId="73"/>
    <cellStyle name="Berechnung 2 2" xfId="74"/>
    <cellStyle name="Comma [0]" xfId="75"/>
    <cellStyle name="Eingabe" xfId="76"/>
    <cellStyle name="Eingabe 2" xfId="77"/>
    <cellStyle name="Eingabe 2 2" xfId="78"/>
    <cellStyle name="Ergebnis" xfId="79"/>
    <cellStyle name="Ergebnis 2" xfId="80"/>
    <cellStyle name="Ergebnis 2 2" xfId="81"/>
    <cellStyle name="Erklärender Text" xfId="82"/>
    <cellStyle name="Erklärender Text 2" xfId="83"/>
    <cellStyle name="Erklärender Text 2 2" xfId="84"/>
    <cellStyle name="Euro" xfId="85"/>
    <cellStyle name="Euro 2" xfId="86"/>
    <cellStyle name="Euro 2 2" xfId="87"/>
    <cellStyle name="Euro 3" xfId="88"/>
    <cellStyle name="Gut" xfId="89"/>
    <cellStyle name="Gut 2" xfId="90"/>
    <cellStyle name="Gut 2 2" xfId="91"/>
    <cellStyle name="Comma" xfId="92"/>
    <cellStyle name="Hyperlink" xfId="93"/>
    <cellStyle name="Neutral" xfId="94"/>
    <cellStyle name="Neutral 2" xfId="95"/>
    <cellStyle name="Neutral 2 2" xfId="96"/>
    <cellStyle name="Notiz" xfId="97"/>
    <cellStyle name="Notiz 2" xfId="98"/>
    <cellStyle name="Notiz 2 2" xfId="99"/>
    <cellStyle name="Percent" xfId="100"/>
    <cellStyle name="Prozent 2" xfId="101"/>
    <cellStyle name="Prozent 2 2" xfId="102"/>
    <cellStyle name="Prozent_Abrechnungstool_RLv136" xfId="103"/>
    <cellStyle name="Schlecht" xfId="104"/>
    <cellStyle name="Schlecht 2" xfId="105"/>
    <cellStyle name="Schlecht 2 2" xfId="106"/>
    <cellStyle name="Standard 2" xfId="107"/>
    <cellStyle name="Standard 2 2" xfId="108"/>
    <cellStyle name="Standard 3" xfId="109"/>
    <cellStyle name="Standard 3 2" xfId="110"/>
    <cellStyle name="Standard 4" xfId="111"/>
    <cellStyle name="Standard 4 2" xfId="112"/>
    <cellStyle name="Standard 5" xfId="113"/>
    <cellStyle name="Standard 5 2" xfId="114"/>
    <cellStyle name="Standard 5 2 2" xfId="115"/>
    <cellStyle name="Standard 5 3" xfId="116"/>
    <cellStyle name="Standard 6" xfId="117"/>
    <cellStyle name="Standard_Abrechnungstool_RLv136" xfId="118"/>
    <cellStyle name="Standard_Belegaufstellung Invest und Sachkosten_V3" xfId="119"/>
    <cellStyle name="Überschrift" xfId="120"/>
    <cellStyle name="Überschrift 1" xfId="121"/>
    <cellStyle name="Überschrift 1 2" xfId="122"/>
    <cellStyle name="Überschrift 1 2 2" xfId="123"/>
    <cellStyle name="Überschrift 2" xfId="124"/>
    <cellStyle name="Überschrift 2 2" xfId="125"/>
    <cellStyle name="Überschrift 2 2 2" xfId="126"/>
    <cellStyle name="Überschrift 3" xfId="127"/>
    <cellStyle name="Überschrift 3 2" xfId="128"/>
    <cellStyle name="Überschrift 3 2 2" xfId="129"/>
    <cellStyle name="Überschrift 4" xfId="130"/>
    <cellStyle name="Überschrift 4 2" xfId="131"/>
    <cellStyle name="Überschrift 4 2 2" xfId="132"/>
    <cellStyle name="Überschrift 5" xfId="133"/>
    <cellStyle name="Überschrift 5 2" xfId="134"/>
    <cellStyle name="Verknüpfte Zelle" xfId="135"/>
    <cellStyle name="Verknüpfte Zelle 2" xfId="136"/>
    <cellStyle name="Verknüpfte Zelle 2 2" xfId="137"/>
    <cellStyle name="Currency" xfId="138"/>
    <cellStyle name="Currency [0]" xfId="139"/>
    <cellStyle name="Warnender Text" xfId="140"/>
    <cellStyle name="Warnender Text 2" xfId="141"/>
    <cellStyle name="Warnender Text 2 2" xfId="142"/>
    <cellStyle name="Zelle überprüfen" xfId="143"/>
    <cellStyle name="Zelle überprüfen 2" xfId="144"/>
    <cellStyle name="Zelle überprüfen 2 2" xfId="145"/>
  </cellStyles>
  <dxfs count="408"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ont>
        <color indexed="30"/>
      </font>
    </dxf>
    <dxf>
      <font>
        <color indexed="30"/>
      </font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ont>
        <color indexed="30"/>
      </font>
    </dxf>
    <dxf>
      <font>
        <color indexed="30"/>
      </font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2AB28"/>
      <rgbColor rgb="00F8F8F8"/>
      <rgbColor rgb="00DDDDDD"/>
      <rgbColor rgb="00C0C0C0"/>
      <rgbColor rgb="00FFFFCC"/>
      <rgbColor rgb="00FF0000"/>
      <rgbColor rgb="000000FF"/>
      <rgbColor rgb="00CCCCFF"/>
      <rgbColor rgb="00E8BC1A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10</xdr:row>
      <xdr:rowOff>38100</xdr:rowOff>
    </xdr:from>
    <xdr:to>
      <xdr:col>5</xdr:col>
      <xdr:colOff>1057275</xdr:colOff>
      <xdr:row>11</xdr:row>
      <xdr:rowOff>47625</xdr:rowOff>
    </xdr:to>
    <xdr:grpSp>
      <xdr:nvGrpSpPr>
        <xdr:cNvPr id="1" name="Gruppieren 1"/>
        <xdr:cNvGrpSpPr>
          <a:grpSpLocks/>
        </xdr:cNvGrpSpPr>
      </xdr:nvGrpSpPr>
      <xdr:grpSpPr>
        <a:xfrm>
          <a:off x="2247900" y="1390650"/>
          <a:ext cx="857250" cy="219075"/>
          <a:chOff x="2247900" y="1390650"/>
          <a:chExt cx="857250" cy="219075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10</xdr:row>
      <xdr:rowOff>38100</xdr:rowOff>
    </xdr:from>
    <xdr:to>
      <xdr:col>5</xdr:col>
      <xdr:colOff>1057275</xdr:colOff>
      <xdr:row>11</xdr:row>
      <xdr:rowOff>47625</xdr:rowOff>
    </xdr:to>
    <xdr:grpSp>
      <xdr:nvGrpSpPr>
        <xdr:cNvPr id="1" name="Gruppieren 3"/>
        <xdr:cNvGrpSpPr>
          <a:grpSpLocks/>
        </xdr:cNvGrpSpPr>
      </xdr:nvGrpSpPr>
      <xdr:grpSpPr>
        <a:xfrm>
          <a:off x="2247900" y="1390650"/>
          <a:ext cx="857250" cy="219075"/>
          <a:chOff x="2247900" y="1390650"/>
          <a:chExt cx="857250" cy="21907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InvestSachkosten3">
    <pageSetUpPr fitToPage="1"/>
  </sheetPr>
  <dimension ref="A1:AC88"/>
  <sheetViews>
    <sheetView showGridLines="0" tabSelected="1" zoomScalePageLayoutView="0" workbookViewId="0" topLeftCell="C1">
      <selection activeCell="F14" sqref="F14:G14"/>
    </sheetView>
  </sheetViews>
  <sheetFormatPr defaultColWidth="12.57421875" defaultRowHeight="12.75"/>
  <cols>
    <col min="1" max="1" width="11.421875" style="3" hidden="1" customWidth="1"/>
    <col min="2" max="2" width="10.00390625" style="3" hidden="1" customWidth="1"/>
    <col min="3" max="3" width="5.421875" style="3" customWidth="1"/>
    <col min="4" max="4" width="11.7109375" style="3" customWidth="1"/>
    <col min="5" max="5" width="13.57421875" style="3" customWidth="1"/>
    <col min="6" max="7" width="17.7109375" style="3" customWidth="1"/>
    <col min="8" max="9" width="11.7109375" style="3" customWidth="1"/>
    <col min="10" max="10" width="6.421875" style="3" customWidth="1"/>
    <col min="11" max="11" width="11.7109375" style="3" customWidth="1"/>
    <col min="12" max="12" width="12.140625" style="3" customWidth="1"/>
    <col min="13" max="13" width="7.140625" style="3" customWidth="1"/>
    <col min="14" max="14" width="12.7109375" style="3" customWidth="1"/>
    <col min="15" max="17" width="12.140625" style="3" customWidth="1"/>
    <col min="18" max="18" width="12.7109375" style="3" customWidth="1"/>
    <col min="19" max="19" width="14.140625" style="3" customWidth="1"/>
    <col min="20" max="20" width="25.7109375" style="3" customWidth="1"/>
    <col min="21" max="21" width="17.140625" style="3" customWidth="1"/>
    <col min="22" max="22" width="14.00390625" style="3" customWidth="1"/>
    <col min="23" max="24" width="17.140625" style="3" customWidth="1"/>
    <col min="25" max="25" width="28.57421875" style="3" customWidth="1"/>
    <col min="26" max="28" width="17.140625" style="3" customWidth="1"/>
    <col min="29" max="29" width="28.57421875" style="3" customWidth="1"/>
    <col min="30" max="16384" width="12.57421875" style="3" customWidth="1"/>
  </cols>
  <sheetData>
    <row r="1" spans="1:19" ht="21.75" customHeight="1">
      <c r="A1" s="1" t="s">
        <v>0</v>
      </c>
      <c r="B1" s="1" t="s">
        <v>1</v>
      </c>
      <c r="C1" s="140" t="s">
        <v>69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4" ht="21.75" customHeight="1" hidden="1">
      <c r="A2" s="1" t="s">
        <v>0</v>
      </c>
      <c r="B2" s="1" t="s">
        <v>2</v>
      </c>
      <c r="C2" s="2" t="s">
        <v>3</v>
      </c>
      <c r="D2" s="2"/>
      <c r="E2" s="2"/>
      <c r="F2" s="2"/>
      <c r="G2" s="2"/>
      <c r="H2" s="2"/>
      <c r="I2" s="2"/>
      <c r="J2" s="2"/>
      <c r="K2" s="2"/>
      <c r="L2" s="2"/>
      <c r="M2" s="141"/>
      <c r="N2" s="141"/>
    </row>
    <row r="3" spans="1:14" ht="21.75" customHeight="1" hidden="1">
      <c r="A3" s="1" t="s">
        <v>0</v>
      </c>
      <c r="B3" s="1" t="s">
        <v>4</v>
      </c>
      <c r="C3" s="2" t="s">
        <v>5</v>
      </c>
      <c r="D3" s="2"/>
      <c r="E3" s="2"/>
      <c r="F3" s="2"/>
      <c r="G3" s="2"/>
      <c r="H3" s="2"/>
      <c r="I3" s="2"/>
      <c r="J3" s="2"/>
      <c r="K3" s="2"/>
      <c r="L3" s="2"/>
      <c r="M3" s="141"/>
      <c r="N3" s="141"/>
    </row>
    <row r="4" ht="15">
      <c r="A4" s="1" t="s">
        <v>6</v>
      </c>
    </row>
    <row r="5" spans="1:19" ht="16.5" customHeight="1">
      <c r="A5" s="1" t="s">
        <v>6</v>
      </c>
      <c r="C5" s="127" t="s">
        <v>7</v>
      </c>
      <c r="D5" s="128"/>
      <c r="E5" s="128"/>
      <c r="F5" s="142"/>
      <c r="G5" s="143"/>
      <c r="I5" s="127" t="s">
        <v>63</v>
      </c>
      <c r="J5" s="128"/>
      <c r="K5" s="128"/>
      <c r="L5" s="144"/>
      <c r="M5" s="144"/>
      <c r="N5" s="144"/>
      <c r="O5" s="144"/>
      <c r="P5" s="144"/>
      <c r="Q5" s="144"/>
      <c r="R5" s="144"/>
      <c r="S5" s="145"/>
    </row>
    <row r="6" spans="1:6" ht="6.75" customHeight="1">
      <c r="A6" s="1" t="s">
        <v>6</v>
      </c>
      <c r="C6" s="4"/>
      <c r="D6" s="4"/>
      <c r="E6" s="4"/>
      <c r="F6" s="4"/>
    </row>
    <row r="7" spans="1:18" ht="16.5" customHeight="1">
      <c r="A7" s="1" t="s">
        <v>6</v>
      </c>
      <c r="C7" s="127" t="s">
        <v>8</v>
      </c>
      <c r="D7" s="128"/>
      <c r="E7" s="128"/>
      <c r="F7" s="129"/>
      <c r="G7" s="130"/>
      <c r="I7" s="89"/>
      <c r="J7" s="89"/>
      <c r="K7" s="89"/>
      <c r="L7" s="89"/>
      <c r="M7" s="89"/>
      <c r="N7" s="89"/>
      <c r="O7" s="89"/>
      <c r="P7" s="89"/>
      <c r="Q7" s="89"/>
      <c r="R7" s="89"/>
    </row>
    <row r="8" spans="1:18" ht="6.75" customHeight="1" thickBot="1">
      <c r="A8" s="1" t="s">
        <v>6</v>
      </c>
      <c r="C8" s="4"/>
      <c r="D8" s="4"/>
      <c r="E8" s="5"/>
      <c r="F8" s="5"/>
      <c r="I8" s="73"/>
      <c r="J8" s="73"/>
      <c r="K8" s="73"/>
      <c r="L8" s="73"/>
      <c r="M8" s="73"/>
      <c r="N8" s="73"/>
      <c r="O8" s="73"/>
      <c r="P8" s="73"/>
      <c r="Q8" s="73"/>
      <c r="R8" s="89"/>
    </row>
    <row r="9" spans="1:18" ht="16.5" customHeight="1">
      <c r="A9" s="1" t="s">
        <v>6</v>
      </c>
      <c r="C9" s="127" t="s">
        <v>9</v>
      </c>
      <c r="D9" s="128"/>
      <c r="E9" s="128"/>
      <c r="F9" s="129"/>
      <c r="G9" s="130"/>
      <c r="I9" s="74" t="s">
        <v>59</v>
      </c>
      <c r="J9" s="59"/>
      <c r="K9" s="59"/>
      <c r="L9" s="59"/>
      <c r="M9" s="59"/>
      <c r="N9" s="59"/>
      <c r="O9" s="59"/>
      <c r="P9" s="59"/>
      <c r="Q9" s="59"/>
      <c r="R9" s="75"/>
    </row>
    <row r="10" spans="1:18" ht="6.75" customHeight="1">
      <c r="A10" s="1" t="s">
        <v>6</v>
      </c>
      <c r="C10" s="4"/>
      <c r="D10" s="4"/>
      <c r="E10" s="5"/>
      <c r="F10" s="5"/>
      <c r="I10" s="76"/>
      <c r="J10" s="73"/>
      <c r="K10" s="73"/>
      <c r="L10" s="73"/>
      <c r="M10" s="73"/>
      <c r="N10" s="73"/>
      <c r="O10" s="73"/>
      <c r="P10" s="73"/>
      <c r="Q10" s="73"/>
      <c r="R10" s="77"/>
    </row>
    <row r="11" spans="1:18" ht="16.5" customHeight="1">
      <c r="A11" s="1" t="s">
        <v>6</v>
      </c>
      <c r="C11" s="127" t="s">
        <v>10</v>
      </c>
      <c r="D11" s="128"/>
      <c r="E11" s="131"/>
      <c r="F11" s="6" t="s">
        <v>11</v>
      </c>
      <c r="G11" s="6" t="s">
        <v>11</v>
      </c>
      <c r="I11" s="76"/>
      <c r="J11" s="73"/>
      <c r="K11" s="73" t="s">
        <v>60</v>
      </c>
      <c r="L11" s="78" t="s">
        <v>56</v>
      </c>
      <c r="M11" s="132" t="s">
        <v>57</v>
      </c>
      <c r="N11" s="132"/>
      <c r="O11" s="73"/>
      <c r="P11" s="73"/>
      <c r="Q11" s="73"/>
      <c r="R11" s="77"/>
    </row>
    <row r="12" spans="1:18" ht="6.75" customHeight="1">
      <c r="A12" s="1" t="s">
        <v>6</v>
      </c>
      <c r="B12" s="7"/>
      <c r="C12" s="4"/>
      <c r="D12" s="4"/>
      <c r="E12" s="4"/>
      <c r="F12" s="4"/>
      <c r="I12" s="76"/>
      <c r="J12" s="73"/>
      <c r="K12" s="73"/>
      <c r="L12" s="73"/>
      <c r="M12" s="73"/>
      <c r="N12" s="73"/>
      <c r="O12" s="73"/>
      <c r="P12" s="73"/>
      <c r="Q12" s="73"/>
      <c r="R12" s="77"/>
    </row>
    <row r="13" spans="1:18" ht="16.5" customHeight="1">
      <c r="A13" s="1" t="s">
        <v>6</v>
      </c>
      <c r="C13" s="133" t="s">
        <v>12</v>
      </c>
      <c r="D13" s="134"/>
      <c r="E13" s="135"/>
      <c r="F13" s="8" t="s">
        <v>13</v>
      </c>
      <c r="G13" s="8" t="s">
        <v>14</v>
      </c>
      <c r="I13" s="76" t="s">
        <v>54</v>
      </c>
      <c r="J13" s="73"/>
      <c r="K13" s="82"/>
      <c r="L13" s="88">
        <v>95</v>
      </c>
      <c r="M13" s="136">
        <f>L13*K13</f>
        <v>0</v>
      </c>
      <c r="N13" s="136"/>
      <c r="O13" s="73"/>
      <c r="P13" s="73"/>
      <c r="Q13" s="73"/>
      <c r="R13" s="77"/>
    </row>
    <row r="14" spans="1:18" ht="16.5" customHeight="1" thickBot="1">
      <c r="A14" s="1" t="s">
        <v>6</v>
      </c>
      <c r="C14" s="112" t="s">
        <v>68</v>
      </c>
      <c r="D14" s="113"/>
      <c r="E14" s="114"/>
      <c r="F14" s="9"/>
      <c r="G14" s="10"/>
      <c r="I14" s="76" t="s">
        <v>55</v>
      </c>
      <c r="J14" s="73"/>
      <c r="K14" s="82"/>
      <c r="L14" s="88">
        <v>250</v>
      </c>
      <c r="M14" s="115">
        <f>L14*K14</f>
        <v>0</v>
      </c>
      <c r="N14" s="115"/>
      <c r="O14" s="73"/>
      <c r="P14" s="73"/>
      <c r="Q14" s="73"/>
      <c r="R14" s="77"/>
    </row>
    <row r="15" spans="1:18" ht="16.5" customHeight="1" thickBot="1">
      <c r="A15" s="1" t="s">
        <v>6</v>
      </c>
      <c r="C15" s="13"/>
      <c r="D15" s="13"/>
      <c r="E15" s="13"/>
      <c r="F15" s="14"/>
      <c r="G15" s="84"/>
      <c r="I15" s="79"/>
      <c r="J15" s="80"/>
      <c r="K15" s="80"/>
      <c r="L15" s="83" t="s">
        <v>58</v>
      </c>
      <c r="M15" s="116">
        <f>SUM(M13:N14)</f>
        <v>0</v>
      </c>
      <c r="N15" s="117"/>
      <c r="O15" s="80"/>
      <c r="P15" s="80"/>
      <c r="Q15" s="80"/>
      <c r="R15" s="81"/>
    </row>
    <row r="16" spans="1:7" ht="18.75" customHeight="1" hidden="1">
      <c r="A16" s="1" t="s">
        <v>6</v>
      </c>
      <c r="C16" s="118" t="s">
        <v>15</v>
      </c>
      <c r="D16" s="119"/>
      <c r="E16" s="119"/>
      <c r="F16" s="120"/>
      <c r="G16" s="84"/>
    </row>
    <row r="17" spans="1:7" ht="24.75" customHeight="1" hidden="1" thickBot="1">
      <c r="A17" s="1" t="s">
        <v>6</v>
      </c>
      <c r="C17" s="11"/>
      <c r="D17" s="12"/>
      <c r="E17" s="85"/>
      <c r="F17" s="86"/>
      <c r="G17" s="84"/>
    </row>
    <row r="18" spans="1:7" ht="16.5" customHeight="1" thickBot="1">
      <c r="A18" s="1" t="s">
        <v>6</v>
      </c>
      <c r="C18" s="84"/>
      <c r="D18" s="84"/>
      <c r="E18" s="13"/>
      <c r="F18" s="14"/>
      <c r="G18" s="84"/>
    </row>
    <row r="19" spans="1:25" ht="15.75" hidden="1" thickBot="1">
      <c r="A19" s="1" t="s">
        <v>16</v>
      </c>
      <c r="B19" s="1" t="s">
        <v>16</v>
      </c>
      <c r="C19" s="1" t="s">
        <v>6</v>
      </c>
      <c r="D19" s="1" t="s">
        <v>6</v>
      </c>
      <c r="E19" s="15" t="s">
        <v>6</v>
      </c>
      <c r="F19" s="3" t="s">
        <v>6</v>
      </c>
      <c r="G19" s="1" t="s">
        <v>17</v>
      </c>
      <c r="H19" s="1" t="s">
        <v>17</v>
      </c>
      <c r="I19" s="3" t="s">
        <v>6</v>
      </c>
      <c r="K19" s="3" t="s">
        <v>6</v>
      </c>
      <c r="L19" s="1" t="s">
        <v>17</v>
      </c>
      <c r="M19" s="1" t="s">
        <v>17</v>
      </c>
      <c r="N19" s="1" t="s">
        <v>6</v>
      </c>
      <c r="O19" s="1" t="s">
        <v>18</v>
      </c>
      <c r="P19" s="1"/>
      <c r="Q19" s="1" t="s">
        <v>18</v>
      </c>
      <c r="R19" s="1" t="s">
        <v>19</v>
      </c>
      <c r="S19" s="1" t="s">
        <v>19</v>
      </c>
      <c r="T19" s="1" t="s">
        <v>20</v>
      </c>
      <c r="U19" s="1" t="s">
        <v>20</v>
      </c>
      <c r="V19" s="1" t="s">
        <v>20</v>
      </c>
      <c r="W19" s="1" t="s">
        <v>20</v>
      </c>
      <c r="X19" s="1" t="s">
        <v>21</v>
      </c>
      <c r="Y19" s="1" t="s">
        <v>21</v>
      </c>
    </row>
    <row r="20" spans="1:29" ht="22.5" customHeight="1" thickBot="1">
      <c r="A20" s="1" t="s">
        <v>6</v>
      </c>
      <c r="C20" s="121" t="s">
        <v>22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3"/>
      <c r="O20" s="124" t="s">
        <v>50</v>
      </c>
      <c r="P20" s="125"/>
      <c r="Q20" s="125"/>
      <c r="R20" s="125"/>
      <c r="S20" s="126"/>
      <c r="T20" s="16" t="s">
        <v>23</v>
      </c>
      <c r="U20" s="106" t="s">
        <v>24</v>
      </c>
      <c r="V20" s="107"/>
      <c r="W20" s="107"/>
      <c r="X20" s="107"/>
      <c r="Y20" s="108"/>
      <c r="Z20" s="137" t="s">
        <v>50</v>
      </c>
      <c r="AA20" s="138"/>
      <c r="AB20" s="138"/>
      <c r="AC20" s="139"/>
    </row>
    <row r="21" spans="1:29" ht="57.75" customHeight="1" thickBot="1">
      <c r="A21" s="1" t="s">
        <v>6</v>
      </c>
      <c r="C21" s="71" t="s">
        <v>48</v>
      </c>
      <c r="D21" s="72" t="s">
        <v>25</v>
      </c>
      <c r="E21" s="17" t="s">
        <v>53</v>
      </c>
      <c r="F21" s="72" t="s">
        <v>26</v>
      </c>
      <c r="G21" s="17" t="s">
        <v>49</v>
      </c>
      <c r="H21" s="17" t="s">
        <v>27</v>
      </c>
      <c r="I21" s="17" t="s">
        <v>46</v>
      </c>
      <c r="J21" s="17" t="s">
        <v>51</v>
      </c>
      <c r="K21" s="17" t="s">
        <v>47</v>
      </c>
      <c r="L21" s="17" t="s">
        <v>28</v>
      </c>
      <c r="M21" s="17" t="s">
        <v>29</v>
      </c>
      <c r="N21" s="18" t="s">
        <v>30</v>
      </c>
      <c r="O21" s="70" t="s">
        <v>64</v>
      </c>
      <c r="P21" s="19" t="s">
        <v>65</v>
      </c>
      <c r="Q21" s="70" t="s">
        <v>52</v>
      </c>
      <c r="R21" s="19" t="s">
        <v>31</v>
      </c>
      <c r="S21" s="18" t="s">
        <v>32</v>
      </c>
      <c r="T21" s="20" t="s">
        <v>33</v>
      </c>
      <c r="U21" s="21" t="s">
        <v>34</v>
      </c>
      <c r="V21" s="22" t="s">
        <v>35</v>
      </c>
      <c r="W21" s="22" t="s">
        <v>36</v>
      </c>
      <c r="X21" s="22" t="s">
        <v>37</v>
      </c>
      <c r="Y21" s="23" t="s">
        <v>38</v>
      </c>
      <c r="Z21" s="92" t="s">
        <v>70</v>
      </c>
      <c r="AA21" s="92" t="s">
        <v>71</v>
      </c>
      <c r="AB21" s="92" t="s">
        <v>72</v>
      </c>
      <c r="AC21" s="93" t="s">
        <v>73</v>
      </c>
    </row>
    <row r="22" spans="1:29" s="24" customFormat="1" ht="18" customHeight="1" hidden="1">
      <c r="A22" s="1" t="s">
        <v>16</v>
      </c>
      <c r="B22" s="24" t="s">
        <v>39</v>
      </c>
      <c r="C22" s="25">
        <v>0</v>
      </c>
      <c r="D22" s="26"/>
      <c r="E22" s="27" t="s">
        <v>40</v>
      </c>
      <c r="F22" s="27" t="s">
        <v>40</v>
      </c>
      <c r="G22" s="27" t="s">
        <v>40</v>
      </c>
      <c r="H22" s="26"/>
      <c r="I22" s="28"/>
      <c r="J22" s="29"/>
      <c r="K22" s="28">
        <f aca="true" t="shared" si="0" ref="K22:K74">IF(OR(ISBLANK(I22),ISBLANK(J22)),0,I22/(1+J22))</f>
        <v>0</v>
      </c>
      <c r="L22" s="28"/>
      <c r="M22" s="30"/>
      <c r="N22" s="31">
        <f aca="true" t="shared" si="1" ref="N22:N74">(K22-L22)*(1-M22)</f>
        <v>0</v>
      </c>
      <c r="O22" s="32"/>
      <c r="P22" s="33">
        <f>L22-M22-O22</f>
        <v>0</v>
      </c>
      <c r="Q22" s="34"/>
      <c r="R22" s="33">
        <f aca="true" t="shared" si="2" ref="R22:R74">N22-O22-Q22</f>
        <v>0</v>
      </c>
      <c r="S22" s="35"/>
      <c r="T22" s="36"/>
      <c r="U22" s="32"/>
      <c r="V22" s="33">
        <f aca="true" t="shared" si="3" ref="V22:V74">R22-U22</f>
        <v>0</v>
      </c>
      <c r="W22" s="34"/>
      <c r="X22" s="33">
        <f aca="true" t="shared" si="4" ref="X22:X74">R22-U22-W22</f>
        <v>0</v>
      </c>
      <c r="Y22" s="35"/>
      <c r="Z22" s="94">
        <f aca="true" t="shared" si="5" ref="Z22:Z68">X22</f>
        <v>0</v>
      </c>
      <c r="AA22" s="95"/>
      <c r="AB22" s="96">
        <f aca="true" t="shared" si="6" ref="AB22:AB68">Z22*AA22</f>
        <v>0</v>
      </c>
      <c r="AC22" s="97"/>
    </row>
    <row r="23" spans="1:29" s="24" customFormat="1" ht="18" customHeight="1">
      <c r="A23" s="1" t="s">
        <v>6</v>
      </c>
      <c r="B23" s="24" t="s">
        <v>41</v>
      </c>
      <c r="C23" s="37">
        <f aca="true" t="shared" si="7" ref="C23:C33">C22+1</f>
        <v>1</v>
      </c>
      <c r="D23" s="38"/>
      <c r="E23" s="39"/>
      <c r="F23" s="40"/>
      <c r="G23" s="40"/>
      <c r="H23" s="38"/>
      <c r="I23" s="41"/>
      <c r="J23" s="29"/>
      <c r="K23" s="28">
        <f aca="true" t="shared" si="8" ref="K23:K32">IF(OR(ISBLANK(I23),ISBLANK(J23)),0,I23/(1+J23))</f>
        <v>0</v>
      </c>
      <c r="L23" s="41"/>
      <c r="M23" s="42"/>
      <c r="N23" s="31">
        <f aca="true" t="shared" si="9" ref="N23:N32">(K23-L23)*(1-M23)</f>
        <v>0</v>
      </c>
      <c r="O23" s="43"/>
      <c r="P23" s="44">
        <f aca="true" t="shared" si="10" ref="P23:P32">N23-O23</f>
        <v>0</v>
      </c>
      <c r="Q23" s="45"/>
      <c r="R23" s="44">
        <f aca="true" t="shared" si="11" ref="R23:R32">N23-O23-Q23</f>
        <v>0</v>
      </c>
      <c r="S23" s="46"/>
      <c r="T23" s="47"/>
      <c r="U23" s="43"/>
      <c r="V23" s="33">
        <f aca="true" t="shared" si="12" ref="V23:V32">R23-U23</f>
        <v>0</v>
      </c>
      <c r="W23" s="45"/>
      <c r="X23" s="33">
        <f aca="true" t="shared" si="13" ref="X23:X32">R23-U23-W23</f>
        <v>0</v>
      </c>
      <c r="Y23" s="46"/>
      <c r="Z23" s="94">
        <f t="shared" si="5"/>
        <v>0</v>
      </c>
      <c r="AA23" s="98"/>
      <c r="AB23" s="99">
        <f t="shared" si="6"/>
        <v>0</v>
      </c>
      <c r="AC23" s="100"/>
    </row>
    <row r="24" spans="1:29" s="24" customFormat="1" ht="18" customHeight="1">
      <c r="A24" s="1" t="s">
        <v>6</v>
      </c>
      <c r="B24" s="24" t="s">
        <v>41</v>
      </c>
      <c r="C24" s="37">
        <f t="shared" si="7"/>
        <v>2</v>
      </c>
      <c r="D24" s="38"/>
      <c r="E24" s="39"/>
      <c r="F24" s="40"/>
      <c r="G24" s="40"/>
      <c r="H24" s="38"/>
      <c r="I24" s="41"/>
      <c r="J24" s="29"/>
      <c r="K24" s="28">
        <f t="shared" si="8"/>
        <v>0</v>
      </c>
      <c r="L24" s="41"/>
      <c r="M24" s="42"/>
      <c r="N24" s="31">
        <f t="shared" si="9"/>
        <v>0</v>
      </c>
      <c r="O24" s="43"/>
      <c r="P24" s="44">
        <f t="shared" si="10"/>
        <v>0</v>
      </c>
      <c r="Q24" s="45"/>
      <c r="R24" s="44">
        <f t="shared" si="11"/>
        <v>0</v>
      </c>
      <c r="S24" s="46"/>
      <c r="T24" s="47"/>
      <c r="U24" s="43"/>
      <c r="V24" s="33">
        <f t="shared" si="12"/>
        <v>0</v>
      </c>
      <c r="W24" s="45"/>
      <c r="X24" s="33">
        <f t="shared" si="13"/>
        <v>0</v>
      </c>
      <c r="Y24" s="46"/>
      <c r="Z24" s="94">
        <f t="shared" si="5"/>
        <v>0</v>
      </c>
      <c r="AA24" s="98"/>
      <c r="AB24" s="99">
        <f t="shared" si="6"/>
        <v>0</v>
      </c>
      <c r="AC24" s="100"/>
    </row>
    <row r="25" spans="1:29" s="24" customFormat="1" ht="18" customHeight="1">
      <c r="A25" s="1" t="s">
        <v>6</v>
      </c>
      <c r="B25" s="24" t="s">
        <v>41</v>
      </c>
      <c r="C25" s="37">
        <f t="shared" si="7"/>
        <v>3</v>
      </c>
      <c r="D25" s="38"/>
      <c r="E25" s="39"/>
      <c r="F25" s="40"/>
      <c r="G25" s="40"/>
      <c r="H25" s="38"/>
      <c r="I25" s="41"/>
      <c r="J25" s="29"/>
      <c r="K25" s="28">
        <f t="shared" si="8"/>
        <v>0</v>
      </c>
      <c r="L25" s="41"/>
      <c r="M25" s="42"/>
      <c r="N25" s="31">
        <f t="shared" si="9"/>
        <v>0</v>
      </c>
      <c r="O25" s="43"/>
      <c r="P25" s="44">
        <f t="shared" si="10"/>
        <v>0</v>
      </c>
      <c r="Q25" s="45"/>
      <c r="R25" s="44">
        <f t="shared" si="11"/>
        <v>0</v>
      </c>
      <c r="S25" s="46"/>
      <c r="T25" s="47"/>
      <c r="U25" s="43"/>
      <c r="V25" s="33">
        <f t="shared" si="12"/>
        <v>0</v>
      </c>
      <c r="W25" s="45"/>
      <c r="X25" s="33">
        <f t="shared" si="13"/>
        <v>0</v>
      </c>
      <c r="Y25" s="46"/>
      <c r="Z25" s="94">
        <f t="shared" si="5"/>
        <v>0</v>
      </c>
      <c r="AA25" s="98"/>
      <c r="AB25" s="99">
        <f t="shared" si="6"/>
        <v>0</v>
      </c>
      <c r="AC25" s="100"/>
    </row>
    <row r="26" spans="1:29" s="24" customFormat="1" ht="18" customHeight="1">
      <c r="A26" s="1" t="s">
        <v>6</v>
      </c>
      <c r="B26" s="24" t="s">
        <v>41</v>
      </c>
      <c r="C26" s="37">
        <f t="shared" si="7"/>
        <v>4</v>
      </c>
      <c r="D26" s="38"/>
      <c r="E26" s="39"/>
      <c r="F26" s="40"/>
      <c r="G26" s="40"/>
      <c r="H26" s="38"/>
      <c r="I26" s="41"/>
      <c r="J26" s="29"/>
      <c r="K26" s="28">
        <f t="shared" si="8"/>
        <v>0</v>
      </c>
      <c r="L26" s="41"/>
      <c r="M26" s="42"/>
      <c r="N26" s="31">
        <f t="shared" si="9"/>
        <v>0</v>
      </c>
      <c r="O26" s="43"/>
      <c r="P26" s="44">
        <f t="shared" si="10"/>
        <v>0</v>
      </c>
      <c r="Q26" s="45"/>
      <c r="R26" s="44">
        <f t="shared" si="11"/>
        <v>0</v>
      </c>
      <c r="S26" s="46"/>
      <c r="T26" s="47"/>
      <c r="U26" s="43"/>
      <c r="V26" s="33">
        <f t="shared" si="12"/>
        <v>0</v>
      </c>
      <c r="W26" s="45"/>
      <c r="X26" s="33">
        <f t="shared" si="13"/>
        <v>0</v>
      </c>
      <c r="Y26" s="46"/>
      <c r="Z26" s="94">
        <f t="shared" si="5"/>
        <v>0</v>
      </c>
      <c r="AA26" s="98"/>
      <c r="AB26" s="99">
        <f t="shared" si="6"/>
        <v>0</v>
      </c>
      <c r="AC26" s="100"/>
    </row>
    <row r="27" spans="1:29" s="24" customFormat="1" ht="18" customHeight="1">
      <c r="A27" s="1" t="s">
        <v>6</v>
      </c>
      <c r="B27" s="24" t="s">
        <v>41</v>
      </c>
      <c r="C27" s="37">
        <f t="shared" si="7"/>
        <v>5</v>
      </c>
      <c r="D27" s="38"/>
      <c r="E27" s="39"/>
      <c r="F27" s="40"/>
      <c r="G27" s="40"/>
      <c r="H27" s="38"/>
      <c r="I27" s="41"/>
      <c r="J27" s="29"/>
      <c r="K27" s="28">
        <f t="shared" si="8"/>
        <v>0</v>
      </c>
      <c r="L27" s="41"/>
      <c r="M27" s="42"/>
      <c r="N27" s="31">
        <f t="shared" si="9"/>
        <v>0</v>
      </c>
      <c r="O27" s="43"/>
      <c r="P27" s="44">
        <f t="shared" si="10"/>
        <v>0</v>
      </c>
      <c r="Q27" s="45"/>
      <c r="R27" s="44">
        <f t="shared" si="11"/>
        <v>0</v>
      </c>
      <c r="S27" s="46"/>
      <c r="T27" s="47"/>
      <c r="U27" s="43"/>
      <c r="V27" s="33">
        <f t="shared" si="12"/>
        <v>0</v>
      </c>
      <c r="W27" s="45"/>
      <c r="X27" s="33">
        <f t="shared" si="13"/>
        <v>0</v>
      </c>
      <c r="Y27" s="46"/>
      <c r="Z27" s="94">
        <f t="shared" si="5"/>
        <v>0</v>
      </c>
      <c r="AA27" s="98"/>
      <c r="AB27" s="99">
        <f t="shared" si="6"/>
        <v>0</v>
      </c>
      <c r="AC27" s="100"/>
    </row>
    <row r="28" spans="1:29" s="24" customFormat="1" ht="18" customHeight="1">
      <c r="A28" s="1" t="s">
        <v>6</v>
      </c>
      <c r="B28" s="24" t="s">
        <v>41</v>
      </c>
      <c r="C28" s="37">
        <f t="shared" si="7"/>
        <v>6</v>
      </c>
      <c r="D28" s="38"/>
      <c r="E28" s="39"/>
      <c r="F28" s="40"/>
      <c r="G28" s="40"/>
      <c r="H28" s="38"/>
      <c r="I28" s="41"/>
      <c r="J28" s="29"/>
      <c r="K28" s="28">
        <f t="shared" si="8"/>
        <v>0</v>
      </c>
      <c r="L28" s="41"/>
      <c r="M28" s="42"/>
      <c r="N28" s="31">
        <f t="shared" si="9"/>
        <v>0</v>
      </c>
      <c r="O28" s="43"/>
      <c r="P28" s="44">
        <f t="shared" si="10"/>
        <v>0</v>
      </c>
      <c r="Q28" s="45"/>
      <c r="R28" s="44">
        <f t="shared" si="11"/>
        <v>0</v>
      </c>
      <c r="S28" s="46"/>
      <c r="T28" s="47"/>
      <c r="U28" s="43"/>
      <c r="V28" s="33">
        <f t="shared" si="12"/>
        <v>0</v>
      </c>
      <c r="W28" s="45"/>
      <c r="X28" s="33">
        <f t="shared" si="13"/>
        <v>0</v>
      </c>
      <c r="Y28" s="46"/>
      <c r="Z28" s="94">
        <f t="shared" si="5"/>
        <v>0</v>
      </c>
      <c r="AA28" s="98"/>
      <c r="AB28" s="99">
        <f t="shared" si="6"/>
        <v>0</v>
      </c>
      <c r="AC28" s="100"/>
    </row>
    <row r="29" spans="1:29" s="24" customFormat="1" ht="18" customHeight="1">
      <c r="A29" s="1" t="s">
        <v>6</v>
      </c>
      <c r="B29" s="24" t="s">
        <v>41</v>
      </c>
      <c r="C29" s="37">
        <f t="shared" si="7"/>
        <v>7</v>
      </c>
      <c r="D29" s="38"/>
      <c r="E29" s="39"/>
      <c r="F29" s="40"/>
      <c r="G29" s="40"/>
      <c r="H29" s="38"/>
      <c r="I29" s="41"/>
      <c r="J29" s="29"/>
      <c r="K29" s="28">
        <f t="shared" si="8"/>
        <v>0</v>
      </c>
      <c r="L29" s="41"/>
      <c r="M29" s="42"/>
      <c r="N29" s="31">
        <f t="shared" si="9"/>
        <v>0</v>
      </c>
      <c r="O29" s="43"/>
      <c r="P29" s="44">
        <f t="shared" si="10"/>
        <v>0</v>
      </c>
      <c r="Q29" s="45"/>
      <c r="R29" s="44">
        <f t="shared" si="11"/>
        <v>0</v>
      </c>
      <c r="S29" s="46"/>
      <c r="T29" s="47"/>
      <c r="U29" s="43"/>
      <c r="V29" s="33">
        <f t="shared" si="12"/>
        <v>0</v>
      </c>
      <c r="W29" s="45"/>
      <c r="X29" s="33">
        <f t="shared" si="13"/>
        <v>0</v>
      </c>
      <c r="Y29" s="46"/>
      <c r="Z29" s="94">
        <f t="shared" si="5"/>
        <v>0</v>
      </c>
      <c r="AA29" s="98"/>
      <c r="AB29" s="99">
        <f t="shared" si="6"/>
        <v>0</v>
      </c>
      <c r="AC29" s="100"/>
    </row>
    <row r="30" spans="1:29" s="24" customFormat="1" ht="18" customHeight="1">
      <c r="A30" s="1" t="s">
        <v>6</v>
      </c>
      <c r="B30" s="24" t="s">
        <v>41</v>
      </c>
      <c r="C30" s="37">
        <f t="shared" si="7"/>
        <v>8</v>
      </c>
      <c r="D30" s="38"/>
      <c r="E30" s="39"/>
      <c r="F30" s="40"/>
      <c r="G30" s="40"/>
      <c r="H30" s="38"/>
      <c r="I30" s="41"/>
      <c r="J30" s="29"/>
      <c r="K30" s="28">
        <f t="shared" si="8"/>
        <v>0</v>
      </c>
      <c r="L30" s="41"/>
      <c r="M30" s="42"/>
      <c r="N30" s="31">
        <f t="shared" si="9"/>
        <v>0</v>
      </c>
      <c r="O30" s="43"/>
      <c r="P30" s="44">
        <f t="shared" si="10"/>
        <v>0</v>
      </c>
      <c r="Q30" s="45"/>
      <c r="R30" s="44">
        <f t="shared" si="11"/>
        <v>0</v>
      </c>
      <c r="S30" s="46"/>
      <c r="T30" s="47"/>
      <c r="U30" s="43"/>
      <c r="V30" s="33">
        <f t="shared" si="12"/>
        <v>0</v>
      </c>
      <c r="W30" s="45"/>
      <c r="X30" s="33">
        <f t="shared" si="13"/>
        <v>0</v>
      </c>
      <c r="Y30" s="46"/>
      <c r="Z30" s="94">
        <f t="shared" si="5"/>
        <v>0</v>
      </c>
      <c r="AA30" s="98"/>
      <c r="AB30" s="99">
        <f t="shared" si="6"/>
        <v>0</v>
      </c>
      <c r="AC30" s="100"/>
    </row>
    <row r="31" spans="1:29" s="24" customFormat="1" ht="18" customHeight="1">
      <c r="A31" s="1" t="s">
        <v>6</v>
      </c>
      <c r="B31" s="24" t="s">
        <v>41</v>
      </c>
      <c r="C31" s="37">
        <f t="shared" si="7"/>
        <v>9</v>
      </c>
      <c r="D31" s="38"/>
      <c r="E31" s="39"/>
      <c r="F31" s="40"/>
      <c r="G31" s="40"/>
      <c r="H31" s="38"/>
      <c r="I31" s="41"/>
      <c r="J31" s="29"/>
      <c r="K31" s="28">
        <f t="shared" si="8"/>
        <v>0</v>
      </c>
      <c r="L31" s="41"/>
      <c r="M31" s="42"/>
      <c r="N31" s="31">
        <f t="shared" si="9"/>
        <v>0</v>
      </c>
      <c r="O31" s="43"/>
      <c r="P31" s="44">
        <f t="shared" si="10"/>
        <v>0</v>
      </c>
      <c r="Q31" s="45"/>
      <c r="R31" s="44">
        <f t="shared" si="11"/>
        <v>0</v>
      </c>
      <c r="S31" s="46"/>
      <c r="T31" s="47"/>
      <c r="U31" s="43"/>
      <c r="V31" s="33">
        <f t="shared" si="12"/>
        <v>0</v>
      </c>
      <c r="W31" s="45"/>
      <c r="X31" s="33">
        <f t="shared" si="13"/>
        <v>0</v>
      </c>
      <c r="Y31" s="46"/>
      <c r="Z31" s="94">
        <f t="shared" si="5"/>
        <v>0</v>
      </c>
      <c r="AA31" s="98"/>
      <c r="AB31" s="99">
        <f t="shared" si="6"/>
        <v>0</v>
      </c>
      <c r="AC31" s="100"/>
    </row>
    <row r="32" spans="1:29" s="24" customFormat="1" ht="18" customHeight="1">
      <c r="A32" s="1" t="s">
        <v>6</v>
      </c>
      <c r="B32" s="24" t="s">
        <v>41</v>
      </c>
      <c r="C32" s="37">
        <f t="shared" si="7"/>
        <v>10</v>
      </c>
      <c r="D32" s="38"/>
      <c r="E32" s="39"/>
      <c r="F32" s="40"/>
      <c r="G32" s="40"/>
      <c r="H32" s="38"/>
      <c r="I32" s="41"/>
      <c r="J32" s="29"/>
      <c r="K32" s="28">
        <f t="shared" si="8"/>
        <v>0</v>
      </c>
      <c r="L32" s="41"/>
      <c r="M32" s="42"/>
      <c r="N32" s="31">
        <f t="shared" si="9"/>
        <v>0</v>
      </c>
      <c r="O32" s="43"/>
      <c r="P32" s="44">
        <f t="shared" si="10"/>
        <v>0</v>
      </c>
      <c r="Q32" s="45"/>
      <c r="R32" s="44">
        <f t="shared" si="11"/>
        <v>0</v>
      </c>
      <c r="S32" s="46"/>
      <c r="T32" s="47"/>
      <c r="U32" s="43"/>
      <c r="V32" s="33">
        <f t="shared" si="12"/>
        <v>0</v>
      </c>
      <c r="W32" s="45"/>
      <c r="X32" s="33">
        <f t="shared" si="13"/>
        <v>0</v>
      </c>
      <c r="Y32" s="46"/>
      <c r="Z32" s="94">
        <f t="shared" si="5"/>
        <v>0</v>
      </c>
      <c r="AA32" s="98"/>
      <c r="AB32" s="99">
        <f t="shared" si="6"/>
        <v>0</v>
      </c>
      <c r="AC32" s="100"/>
    </row>
    <row r="33" spans="1:29" s="24" customFormat="1" ht="18" customHeight="1">
      <c r="A33" s="1" t="s">
        <v>6</v>
      </c>
      <c r="B33" s="24" t="s">
        <v>41</v>
      </c>
      <c r="C33" s="37">
        <f t="shared" si="7"/>
        <v>11</v>
      </c>
      <c r="D33" s="38"/>
      <c r="E33" s="39"/>
      <c r="F33" s="40"/>
      <c r="G33" s="40"/>
      <c r="H33" s="38"/>
      <c r="I33" s="41"/>
      <c r="J33" s="29"/>
      <c r="K33" s="28">
        <f t="shared" si="0"/>
        <v>0</v>
      </c>
      <c r="L33" s="41"/>
      <c r="M33" s="42"/>
      <c r="N33" s="31">
        <f t="shared" si="1"/>
        <v>0</v>
      </c>
      <c r="O33" s="43"/>
      <c r="P33" s="44">
        <f aca="true" t="shared" si="14" ref="P33:P63">N33-O33</f>
        <v>0</v>
      </c>
      <c r="Q33" s="45"/>
      <c r="R33" s="44">
        <f t="shared" si="2"/>
        <v>0</v>
      </c>
      <c r="S33" s="46"/>
      <c r="T33" s="47"/>
      <c r="U33" s="43"/>
      <c r="V33" s="33">
        <f t="shared" si="3"/>
        <v>0</v>
      </c>
      <c r="W33" s="45"/>
      <c r="X33" s="33">
        <f t="shared" si="4"/>
        <v>0</v>
      </c>
      <c r="Y33" s="46"/>
      <c r="Z33" s="94">
        <f t="shared" si="5"/>
        <v>0</v>
      </c>
      <c r="AA33" s="98"/>
      <c r="AB33" s="99">
        <f t="shared" si="6"/>
        <v>0</v>
      </c>
      <c r="AC33" s="100"/>
    </row>
    <row r="34" spans="1:29" s="24" customFormat="1" ht="18" customHeight="1">
      <c r="A34" s="1" t="s">
        <v>6</v>
      </c>
      <c r="B34" s="24" t="s">
        <v>41</v>
      </c>
      <c r="C34" s="37">
        <f aca="true" t="shared" si="15" ref="C34:C63">C33+1</f>
        <v>12</v>
      </c>
      <c r="D34" s="38"/>
      <c r="E34" s="39"/>
      <c r="F34" s="40"/>
      <c r="G34" s="40"/>
      <c r="H34" s="38"/>
      <c r="I34" s="41"/>
      <c r="J34" s="29"/>
      <c r="K34" s="28">
        <f t="shared" si="0"/>
        <v>0</v>
      </c>
      <c r="L34" s="41"/>
      <c r="M34" s="42"/>
      <c r="N34" s="31">
        <f t="shared" si="1"/>
        <v>0</v>
      </c>
      <c r="O34" s="43"/>
      <c r="P34" s="44">
        <f t="shared" si="14"/>
        <v>0</v>
      </c>
      <c r="Q34" s="45"/>
      <c r="R34" s="44">
        <f t="shared" si="2"/>
        <v>0</v>
      </c>
      <c r="S34" s="46"/>
      <c r="T34" s="47"/>
      <c r="U34" s="43"/>
      <c r="V34" s="33">
        <f t="shared" si="3"/>
        <v>0</v>
      </c>
      <c r="W34" s="45"/>
      <c r="X34" s="33">
        <f t="shared" si="4"/>
        <v>0</v>
      </c>
      <c r="Y34" s="46"/>
      <c r="Z34" s="94">
        <f t="shared" si="5"/>
        <v>0</v>
      </c>
      <c r="AA34" s="98"/>
      <c r="AB34" s="99">
        <f t="shared" si="6"/>
        <v>0</v>
      </c>
      <c r="AC34" s="100"/>
    </row>
    <row r="35" spans="1:29" s="24" customFormat="1" ht="18" customHeight="1">
      <c r="A35" s="1" t="s">
        <v>6</v>
      </c>
      <c r="B35" s="24" t="s">
        <v>41</v>
      </c>
      <c r="C35" s="37">
        <f t="shared" si="15"/>
        <v>13</v>
      </c>
      <c r="D35" s="38"/>
      <c r="E35" s="39"/>
      <c r="F35" s="40"/>
      <c r="G35" s="40"/>
      <c r="H35" s="38"/>
      <c r="I35" s="41"/>
      <c r="J35" s="29"/>
      <c r="K35" s="28">
        <f t="shared" si="0"/>
        <v>0</v>
      </c>
      <c r="L35" s="41"/>
      <c r="M35" s="42"/>
      <c r="N35" s="31">
        <f t="shared" si="1"/>
        <v>0</v>
      </c>
      <c r="O35" s="43"/>
      <c r="P35" s="44">
        <f t="shared" si="14"/>
        <v>0</v>
      </c>
      <c r="Q35" s="45"/>
      <c r="R35" s="44">
        <f t="shared" si="2"/>
        <v>0</v>
      </c>
      <c r="S35" s="46"/>
      <c r="T35" s="47"/>
      <c r="U35" s="43"/>
      <c r="V35" s="33">
        <f t="shared" si="3"/>
        <v>0</v>
      </c>
      <c r="W35" s="45"/>
      <c r="X35" s="33">
        <f t="shared" si="4"/>
        <v>0</v>
      </c>
      <c r="Y35" s="46"/>
      <c r="Z35" s="94">
        <f t="shared" si="5"/>
        <v>0</v>
      </c>
      <c r="AA35" s="98"/>
      <c r="AB35" s="99">
        <f t="shared" si="6"/>
        <v>0</v>
      </c>
      <c r="AC35" s="100"/>
    </row>
    <row r="36" spans="1:29" s="24" customFormat="1" ht="18" customHeight="1">
      <c r="A36" s="1" t="s">
        <v>6</v>
      </c>
      <c r="B36" s="24" t="s">
        <v>41</v>
      </c>
      <c r="C36" s="37">
        <f t="shared" si="15"/>
        <v>14</v>
      </c>
      <c r="D36" s="38"/>
      <c r="E36" s="39"/>
      <c r="F36" s="40"/>
      <c r="G36" s="40"/>
      <c r="H36" s="38"/>
      <c r="I36" s="41"/>
      <c r="J36" s="29"/>
      <c r="K36" s="28">
        <f t="shared" si="0"/>
        <v>0</v>
      </c>
      <c r="L36" s="41"/>
      <c r="M36" s="42"/>
      <c r="N36" s="31">
        <f t="shared" si="1"/>
        <v>0</v>
      </c>
      <c r="O36" s="43"/>
      <c r="P36" s="44">
        <f t="shared" si="14"/>
        <v>0</v>
      </c>
      <c r="Q36" s="45"/>
      <c r="R36" s="44">
        <f t="shared" si="2"/>
        <v>0</v>
      </c>
      <c r="S36" s="46"/>
      <c r="T36" s="47"/>
      <c r="U36" s="43"/>
      <c r="V36" s="33">
        <f t="shared" si="3"/>
        <v>0</v>
      </c>
      <c r="W36" s="45"/>
      <c r="X36" s="33">
        <f t="shared" si="4"/>
        <v>0</v>
      </c>
      <c r="Y36" s="46"/>
      <c r="Z36" s="94">
        <f t="shared" si="5"/>
        <v>0</v>
      </c>
      <c r="AA36" s="98"/>
      <c r="AB36" s="99">
        <f t="shared" si="6"/>
        <v>0</v>
      </c>
      <c r="AC36" s="100"/>
    </row>
    <row r="37" spans="1:29" s="24" customFormat="1" ht="18" customHeight="1">
      <c r="A37" s="1" t="s">
        <v>6</v>
      </c>
      <c r="B37" s="24" t="s">
        <v>41</v>
      </c>
      <c r="C37" s="37">
        <f t="shared" si="15"/>
        <v>15</v>
      </c>
      <c r="D37" s="38"/>
      <c r="E37" s="39"/>
      <c r="F37" s="40"/>
      <c r="G37" s="40"/>
      <c r="H37" s="38"/>
      <c r="I37" s="41"/>
      <c r="J37" s="29"/>
      <c r="K37" s="28">
        <f t="shared" si="0"/>
        <v>0</v>
      </c>
      <c r="L37" s="41"/>
      <c r="M37" s="42"/>
      <c r="N37" s="31">
        <f t="shared" si="1"/>
        <v>0</v>
      </c>
      <c r="O37" s="43"/>
      <c r="P37" s="44">
        <f t="shared" si="14"/>
        <v>0</v>
      </c>
      <c r="Q37" s="45"/>
      <c r="R37" s="44">
        <f t="shared" si="2"/>
        <v>0</v>
      </c>
      <c r="S37" s="46"/>
      <c r="T37" s="47"/>
      <c r="U37" s="43"/>
      <c r="V37" s="33">
        <f t="shared" si="3"/>
        <v>0</v>
      </c>
      <c r="W37" s="45"/>
      <c r="X37" s="33">
        <f t="shared" si="4"/>
        <v>0</v>
      </c>
      <c r="Y37" s="46"/>
      <c r="Z37" s="94">
        <f t="shared" si="5"/>
        <v>0</v>
      </c>
      <c r="AA37" s="98"/>
      <c r="AB37" s="99">
        <f t="shared" si="6"/>
        <v>0</v>
      </c>
      <c r="AC37" s="100"/>
    </row>
    <row r="38" spans="1:29" s="24" customFormat="1" ht="18" customHeight="1">
      <c r="A38" s="1" t="s">
        <v>6</v>
      </c>
      <c r="B38" s="24" t="s">
        <v>41</v>
      </c>
      <c r="C38" s="37">
        <f t="shared" si="15"/>
        <v>16</v>
      </c>
      <c r="D38" s="38"/>
      <c r="E38" s="39"/>
      <c r="F38" s="40"/>
      <c r="G38" s="40"/>
      <c r="H38" s="38"/>
      <c r="I38" s="41"/>
      <c r="J38" s="29"/>
      <c r="K38" s="28">
        <f t="shared" si="0"/>
        <v>0</v>
      </c>
      <c r="L38" s="41"/>
      <c r="M38" s="42"/>
      <c r="N38" s="31">
        <f t="shared" si="1"/>
        <v>0</v>
      </c>
      <c r="O38" s="43"/>
      <c r="P38" s="44">
        <f t="shared" si="14"/>
        <v>0</v>
      </c>
      <c r="Q38" s="45"/>
      <c r="R38" s="44">
        <f t="shared" si="2"/>
        <v>0</v>
      </c>
      <c r="S38" s="46"/>
      <c r="T38" s="47"/>
      <c r="U38" s="43"/>
      <c r="V38" s="33">
        <f t="shared" si="3"/>
        <v>0</v>
      </c>
      <c r="W38" s="45"/>
      <c r="X38" s="33">
        <f t="shared" si="4"/>
        <v>0</v>
      </c>
      <c r="Y38" s="46"/>
      <c r="Z38" s="94">
        <f t="shared" si="5"/>
        <v>0</v>
      </c>
      <c r="AA38" s="98"/>
      <c r="AB38" s="99">
        <f t="shared" si="6"/>
        <v>0</v>
      </c>
      <c r="AC38" s="100"/>
    </row>
    <row r="39" spans="1:29" s="24" customFormat="1" ht="18" customHeight="1">
      <c r="A39" s="1" t="s">
        <v>6</v>
      </c>
      <c r="B39" s="24" t="s">
        <v>41</v>
      </c>
      <c r="C39" s="37">
        <f t="shared" si="15"/>
        <v>17</v>
      </c>
      <c r="D39" s="38"/>
      <c r="E39" s="39"/>
      <c r="F39" s="40"/>
      <c r="G39" s="40"/>
      <c r="H39" s="38"/>
      <c r="I39" s="41"/>
      <c r="J39" s="29"/>
      <c r="K39" s="28">
        <f t="shared" si="0"/>
        <v>0</v>
      </c>
      <c r="L39" s="41"/>
      <c r="M39" s="42"/>
      <c r="N39" s="31">
        <f t="shared" si="1"/>
        <v>0</v>
      </c>
      <c r="O39" s="43"/>
      <c r="P39" s="44">
        <f t="shared" si="14"/>
        <v>0</v>
      </c>
      <c r="Q39" s="45"/>
      <c r="R39" s="44">
        <f t="shared" si="2"/>
        <v>0</v>
      </c>
      <c r="S39" s="46"/>
      <c r="T39" s="47"/>
      <c r="U39" s="43"/>
      <c r="V39" s="33">
        <f t="shared" si="3"/>
        <v>0</v>
      </c>
      <c r="W39" s="45"/>
      <c r="X39" s="33">
        <f t="shared" si="4"/>
        <v>0</v>
      </c>
      <c r="Y39" s="46"/>
      <c r="Z39" s="94">
        <f t="shared" si="5"/>
        <v>0</v>
      </c>
      <c r="AA39" s="98"/>
      <c r="AB39" s="99">
        <f t="shared" si="6"/>
        <v>0</v>
      </c>
      <c r="AC39" s="100"/>
    </row>
    <row r="40" spans="1:29" s="24" customFormat="1" ht="18" customHeight="1">
      <c r="A40" s="1" t="s">
        <v>6</v>
      </c>
      <c r="B40" s="24" t="s">
        <v>41</v>
      </c>
      <c r="C40" s="37">
        <f t="shared" si="15"/>
        <v>18</v>
      </c>
      <c r="D40" s="38"/>
      <c r="E40" s="39"/>
      <c r="F40" s="40"/>
      <c r="G40" s="40"/>
      <c r="H40" s="38"/>
      <c r="I40" s="41"/>
      <c r="J40" s="29"/>
      <c r="K40" s="28">
        <f t="shared" si="0"/>
        <v>0</v>
      </c>
      <c r="L40" s="41"/>
      <c r="M40" s="42"/>
      <c r="N40" s="31">
        <f t="shared" si="1"/>
        <v>0</v>
      </c>
      <c r="O40" s="43"/>
      <c r="P40" s="44">
        <f t="shared" si="14"/>
        <v>0</v>
      </c>
      <c r="Q40" s="45"/>
      <c r="R40" s="44">
        <f t="shared" si="2"/>
        <v>0</v>
      </c>
      <c r="S40" s="46"/>
      <c r="T40" s="47"/>
      <c r="U40" s="43"/>
      <c r="V40" s="33">
        <f t="shared" si="3"/>
        <v>0</v>
      </c>
      <c r="W40" s="45"/>
      <c r="X40" s="33">
        <f t="shared" si="4"/>
        <v>0</v>
      </c>
      <c r="Y40" s="46"/>
      <c r="Z40" s="94">
        <f t="shared" si="5"/>
        <v>0</v>
      </c>
      <c r="AA40" s="98"/>
      <c r="AB40" s="99">
        <f t="shared" si="6"/>
        <v>0</v>
      </c>
      <c r="AC40" s="100"/>
    </row>
    <row r="41" spans="1:29" s="24" customFormat="1" ht="18" customHeight="1">
      <c r="A41" s="1" t="s">
        <v>6</v>
      </c>
      <c r="B41" s="24" t="s">
        <v>41</v>
      </c>
      <c r="C41" s="37">
        <f t="shared" si="15"/>
        <v>19</v>
      </c>
      <c r="D41" s="38"/>
      <c r="E41" s="39"/>
      <c r="F41" s="40"/>
      <c r="G41" s="40"/>
      <c r="H41" s="38"/>
      <c r="I41" s="41"/>
      <c r="J41" s="29"/>
      <c r="K41" s="28">
        <f t="shared" si="0"/>
        <v>0</v>
      </c>
      <c r="L41" s="41"/>
      <c r="M41" s="42"/>
      <c r="N41" s="31">
        <f t="shared" si="1"/>
        <v>0</v>
      </c>
      <c r="O41" s="43"/>
      <c r="P41" s="44">
        <f t="shared" si="14"/>
        <v>0</v>
      </c>
      <c r="Q41" s="45"/>
      <c r="R41" s="44">
        <f t="shared" si="2"/>
        <v>0</v>
      </c>
      <c r="S41" s="46"/>
      <c r="T41" s="47"/>
      <c r="U41" s="43"/>
      <c r="V41" s="33">
        <f t="shared" si="3"/>
        <v>0</v>
      </c>
      <c r="W41" s="45"/>
      <c r="X41" s="33">
        <f t="shared" si="4"/>
        <v>0</v>
      </c>
      <c r="Y41" s="46"/>
      <c r="Z41" s="94">
        <f t="shared" si="5"/>
        <v>0</v>
      </c>
      <c r="AA41" s="98"/>
      <c r="AB41" s="99">
        <f t="shared" si="6"/>
        <v>0</v>
      </c>
      <c r="AC41" s="100"/>
    </row>
    <row r="42" spans="1:29" s="24" customFormat="1" ht="18" customHeight="1">
      <c r="A42" s="1" t="s">
        <v>6</v>
      </c>
      <c r="B42" s="24" t="s">
        <v>41</v>
      </c>
      <c r="C42" s="37">
        <f t="shared" si="15"/>
        <v>20</v>
      </c>
      <c r="D42" s="38"/>
      <c r="E42" s="39"/>
      <c r="F42" s="40"/>
      <c r="G42" s="40"/>
      <c r="H42" s="38"/>
      <c r="I42" s="41"/>
      <c r="J42" s="29"/>
      <c r="K42" s="28">
        <f t="shared" si="0"/>
        <v>0</v>
      </c>
      <c r="L42" s="41"/>
      <c r="M42" s="42"/>
      <c r="N42" s="31">
        <f t="shared" si="1"/>
        <v>0</v>
      </c>
      <c r="O42" s="43"/>
      <c r="P42" s="44">
        <f t="shared" si="14"/>
        <v>0</v>
      </c>
      <c r="Q42" s="45"/>
      <c r="R42" s="44">
        <f t="shared" si="2"/>
        <v>0</v>
      </c>
      <c r="S42" s="46"/>
      <c r="T42" s="47"/>
      <c r="U42" s="43"/>
      <c r="V42" s="33">
        <f t="shared" si="3"/>
        <v>0</v>
      </c>
      <c r="W42" s="45"/>
      <c r="X42" s="33">
        <f t="shared" si="4"/>
        <v>0</v>
      </c>
      <c r="Y42" s="46"/>
      <c r="Z42" s="94">
        <f t="shared" si="5"/>
        <v>0</v>
      </c>
      <c r="AA42" s="98"/>
      <c r="AB42" s="99">
        <f t="shared" si="6"/>
        <v>0</v>
      </c>
      <c r="AC42" s="100"/>
    </row>
    <row r="43" spans="1:29" s="24" customFormat="1" ht="18" customHeight="1">
      <c r="A43" s="1" t="s">
        <v>6</v>
      </c>
      <c r="B43" s="24" t="s">
        <v>41</v>
      </c>
      <c r="C43" s="37">
        <f t="shared" si="15"/>
        <v>21</v>
      </c>
      <c r="D43" s="38"/>
      <c r="E43" s="39"/>
      <c r="F43" s="40"/>
      <c r="G43" s="40"/>
      <c r="H43" s="38"/>
      <c r="I43" s="41"/>
      <c r="J43" s="29"/>
      <c r="K43" s="28">
        <f t="shared" si="0"/>
        <v>0</v>
      </c>
      <c r="L43" s="41"/>
      <c r="M43" s="42"/>
      <c r="N43" s="31">
        <f t="shared" si="1"/>
        <v>0</v>
      </c>
      <c r="O43" s="43"/>
      <c r="P43" s="44">
        <f t="shared" si="14"/>
        <v>0</v>
      </c>
      <c r="Q43" s="45"/>
      <c r="R43" s="44">
        <f t="shared" si="2"/>
        <v>0</v>
      </c>
      <c r="S43" s="46"/>
      <c r="T43" s="47"/>
      <c r="U43" s="43"/>
      <c r="V43" s="33">
        <f t="shared" si="3"/>
        <v>0</v>
      </c>
      <c r="W43" s="45"/>
      <c r="X43" s="33">
        <f t="shared" si="4"/>
        <v>0</v>
      </c>
      <c r="Y43" s="46"/>
      <c r="Z43" s="94">
        <f t="shared" si="5"/>
        <v>0</v>
      </c>
      <c r="AA43" s="98"/>
      <c r="AB43" s="99">
        <f t="shared" si="6"/>
        <v>0</v>
      </c>
      <c r="AC43" s="100"/>
    </row>
    <row r="44" spans="1:29" s="24" customFormat="1" ht="18" customHeight="1">
      <c r="A44" s="1" t="s">
        <v>6</v>
      </c>
      <c r="B44" s="24" t="s">
        <v>41</v>
      </c>
      <c r="C44" s="37">
        <f t="shared" si="15"/>
        <v>22</v>
      </c>
      <c r="D44" s="38"/>
      <c r="E44" s="39"/>
      <c r="F44" s="40"/>
      <c r="G44" s="40"/>
      <c r="H44" s="38"/>
      <c r="I44" s="41"/>
      <c r="J44" s="29"/>
      <c r="K44" s="28">
        <f t="shared" si="0"/>
        <v>0</v>
      </c>
      <c r="L44" s="41"/>
      <c r="M44" s="42"/>
      <c r="N44" s="31">
        <f t="shared" si="1"/>
        <v>0</v>
      </c>
      <c r="O44" s="43"/>
      <c r="P44" s="44">
        <f t="shared" si="14"/>
        <v>0</v>
      </c>
      <c r="Q44" s="45"/>
      <c r="R44" s="44">
        <f t="shared" si="2"/>
        <v>0</v>
      </c>
      <c r="S44" s="46"/>
      <c r="T44" s="47"/>
      <c r="U44" s="43"/>
      <c r="V44" s="33">
        <f t="shared" si="3"/>
        <v>0</v>
      </c>
      <c r="W44" s="45"/>
      <c r="X44" s="33">
        <f t="shared" si="4"/>
        <v>0</v>
      </c>
      <c r="Y44" s="46"/>
      <c r="Z44" s="94">
        <f t="shared" si="5"/>
        <v>0</v>
      </c>
      <c r="AA44" s="98"/>
      <c r="AB44" s="99">
        <f t="shared" si="6"/>
        <v>0</v>
      </c>
      <c r="AC44" s="100"/>
    </row>
    <row r="45" spans="1:29" s="24" customFormat="1" ht="18" customHeight="1">
      <c r="A45" s="1" t="s">
        <v>6</v>
      </c>
      <c r="B45" s="24" t="s">
        <v>41</v>
      </c>
      <c r="C45" s="37">
        <f t="shared" si="15"/>
        <v>23</v>
      </c>
      <c r="D45" s="38"/>
      <c r="E45" s="39"/>
      <c r="F45" s="40"/>
      <c r="G45" s="40"/>
      <c r="H45" s="38"/>
      <c r="I45" s="41"/>
      <c r="J45" s="29"/>
      <c r="K45" s="28">
        <f t="shared" si="0"/>
        <v>0</v>
      </c>
      <c r="L45" s="41"/>
      <c r="M45" s="42"/>
      <c r="N45" s="31">
        <f t="shared" si="1"/>
        <v>0</v>
      </c>
      <c r="O45" s="43"/>
      <c r="P45" s="44">
        <f t="shared" si="14"/>
        <v>0</v>
      </c>
      <c r="Q45" s="45"/>
      <c r="R45" s="44">
        <f t="shared" si="2"/>
        <v>0</v>
      </c>
      <c r="S45" s="46"/>
      <c r="T45" s="47"/>
      <c r="U45" s="43"/>
      <c r="V45" s="33">
        <f t="shared" si="3"/>
        <v>0</v>
      </c>
      <c r="W45" s="45"/>
      <c r="X45" s="33">
        <f t="shared" si="4"/>
        <v>0</v>
      </c>
      <c r="Y45" s="46"/>
      <c r="Z45" s="94">
        <f t="shared" si="5"/>
        <v>0</v>
      </c>
      <c r="AA45" s="98"/>
      <c r="AB45" s="99">
        <f t="shared" si="6"/>
        <v>0</v>
      </c>
      <c r="AC45" s="100"/>
    </row>
    <row r="46" spans="1:29" s="24" customFormat="1" ht="18" customHeight="1">
      <c r="A46" s="1" t="s">
        <v>6</v>
      </c>
      <c r="B46" s="24" t="s">
        <v>41</v>
      </c>
      <c r="C46" s="37">
        <f t="shared" si="15"/>
        <v>24</v>
      </c>
      <c r="D46" s="38"/>
      <c r="E46" s="39"/>
      <c r="F46" s="40"/>
      <c r="G46" s="40"/>
      <c r="H46" s="38"/>
      <c r="I46" s="41"/>
      <c r="J46" s="29"/>
      <c r="K46" s="28">
        <f t="shared" si="0"/>
        <v>0</v>
      </c>
      <c r="L46" s="41"/>
      <c r="M46" s="42"/>
      <c r="N46" s="31">
        <f t="shared" si="1"/>
        <v>0</v>
      </c>
      <c r="O46" s="43"/>
      <c r="P46" s="44">
        <f t="shared" si="14"/>
        <v>0</v>
      </c>
      <c r="Q46" s="45"/>
      <c r="R46" s="44">
        <f t="shared" si="2"/>
        <v>0</v>
      </c>
      <c r="S46" s="46"/>
      <c r="T46" s="47"/>
      <c r="U46" s="43"/>
      <c r="V46" s="33">
        <f t="shared" si="3"/>
        <v>0</v>
      </c>
      <c r="W46" s="45"/>
      <c r="X46" s="33">
        <f t="shared" si="4"/>
        <v>0</v>
      </c>
      <c r="Y46" s="46"/>
      <c r="Z46" s="94">
        <f t="shared" si="5"/>
        <v>0</v>
      </c>
      <c r="AA46" s="98"/>
      <c r="AB46" s="99">
        <f t="shared" si="6"/>
        <v>0</v>
      </c>
      <c r="AC46" s="100"/>
    </row>
    <row r="47" spans="1:29" s="24" customFormat="1" ht="18" customHeight="1">
      <c r="A47" s="1" t="s">
        <v>6</v>
      </c>
      <c r="B47" s="24" t="s">
        <v>41</v>
      </c>
      <c r="C47" s="37">
        <f t="shared" si="15"/>
        <v>25</v>
      </c>
      <c r="D47" s="38"/>
      <c r="E47" s="39"/>
      <c r="F47" s="40"/>
      <c r="G47" s="40"/>
      <c r="H47" s="38"/>
      <c r="I47" s="41"/>
      <c r="J47" s="29"/>
      <c r="K47" s="28">
        <f t="shared" si="0"/>
        <v>0</v>
      </c>
      <c r="L47" s="41"/>
      <c r="M47" s="42"/>
      <c r="N47" s="31">
        <f t="shared" si="1"/>
        <v>0</v>
      </c>
      <c r="O47" s="43"/>
      <c r="P47" s="44">
        <f t="shared" si="14"/>
        <v>0</v>
      </c>
      <c r="Q47" s="45"/>
      <c r="R47" s="44">
        <f t="shared" si="2"/>
        <v>0</v>
      </c>
      <c r="S47" s="46"/>
      <c r="T47" s="47"/>
      <c r="U47" s="43"/>
      <c r="V47" s="33">
        <f t="shared" si="3"/>
        <v>0</v>
      </c>
      <c r="W47" s="45"/>
      <c r="X47" s="33">
        <f t="shared" si="4"/>
        <v>0</v>
      </c>
      <c r="Y47" s="46"/>
      <c r="Z47" s="94">
        <f t="shared" si="5"/>
        <v>0</v>
      </c>
      <c r="AA47" s="98"/>
      <c r="AB47" s="99">
        <f t="shared" si="6"/>
        <v>0</v>
      </c>
      <c r="AC47" s="100"/>
    </row>
    <row r="48" spans="1:29" s="24" customFormat="1" ht="18" customHeight="1">
      <c r="A48" s="1" t="s">
        <v>6</v>
      </c>
      <c r="B48" s="24" t="s">
        <v>41</v>
      </c>
      <c r="C48" s="37">
        <f t="shared" si="15"/>
        <v>26</v>
      </c>
      <c r="D48" s="38"/>
      <c r="E48" s="39"/>
      <c r="F48" s="40"/>
      <c r="G48" s="40"/>
      <c r="H48" s="38"/>
      <c r="I48" s="41"/>
      <c r="J48" s="29"/>
      <c r="K48" s="28">
        <f t="shared" si="0"/>
        <v>0</v>
      </c>
      <c r="L48" s="41"/>
      <c r="M48" s="42"/>
      <c r="N48" s="31">
        <f t="shared" si="1"/>
        <v>0</v>
      </c>
      <c r="O48" s="43"/>
      <c r="P48" s="44">
        <f t="shared" si="14"/>
        <v>0</v>
      </c>
      <c r="Q48" s="45"/>
      <c r="R48" s="44">
        <f t="shared" si="2"/>
        <v>0</v>
      </c>
      <c r="S48" s="46"/>
      <c r="T48" s="47"/>
      <c r="U48" s="43"/>
      <c r="V48" s="33">
        <f t="shared" si="3"/>
        <v>0</v>
      </c>
      <c r="W48" s="45"/>
      <c r="X48" s="33">
        <f t="shared" si="4"/>
        <v>0</v>
      </c>
      <c r="Y48" s="46"/>
      <c r="Z48" s="94">
        <f t="shared" si="5"/>
        <v>0</v>
      </c>
      <c r="AA48" s="98"/>
      <c r="AB48" s="99">
        <f t="shared" si="6"/>
        <v>0</v>
      </c>
      <c r="AC48" s="100"/>
    </row>
    <row r="49" spans="1:29" s="24" customFormat="1" ht="18" customHeight="1">
      <c r="A49" s="1" t="s">
        <v>6</v>
      </c>
      <c r="B49" s="24" t="s">
        <v>41</v>
      </c>
      <c r="C49" s="37">
        <f t="shared" si="15"/>
        <v>27</v>
      </c>
      <c r="D49" s="38"/>
      <c r="E49" s="39"/>
      <c r="F49" s="40"/>
      <c r="G49" s="40"/>
      <c r="H49" s="38"/>
      <c r="I49" s="41"/>
      <c r="J49" s="29"/>
      <c r="K49" s="28">
        <f t="shared" si="0"/>
        <v>0</v>
      </c>
      <c r="L49" s="41"/>
      <c r="M49" s="42"/>
      <c r="N49" s="31">
        <f t="shared" si="1"/>
        <v>0</v>
      </c>
      <c r="O49" s="43"/>
      <c r="P49" s="44">
        <f t="shared" si="14"/>
        <v>0</v>
      </c>
      <c r="Q49" s="45"/>
      <c r="R49" s="44">
        <f t="shared" si="2"/>
        <v>0</v>
      </c>
      <c r="S49" s="46"/>
      <c r="T49" s="47"/>
      <c r="U49" s="43"/>
      <c r="V49" s="33">
        <f t="shared" si="3"/>
        <v>0</v>
      </c>
      <c r="W49" s="45"/>
      <c r="X49" s="33">
        <f t="shared" si="4"/>
        <v>0</v>
      </c>
      <c r="Y49" s="46"/>
      <c r="Z49" s="94">
        <f t="shared" si="5"/>
        <v>0</v>
      </c>
      <c r="AA49" s="98"/>
      <c r="AB49" s="99">
        <f t="shared" si="6"/>
        <v>0</v>
      </c>
      <c r="AC49" s="100"/>
    </row>
    <row r="50" spans="1:29" s="24" customFormat="1" ht="18" customHeight="1">
      <c r="A50" s="1" t="s">
        <v>6</v>
      </c>
      <c r="B50" s="24" t="s">
        <v>41</v>
      </c>
      <c r="C50" s="37">
        <f t="shared" si="15"/>
        <v>28</v>
      </c>
      <c r="D50" s="38"/>
      <c r="E50" s="39"/>
      <c r="F50" s="40"/>
      <c r="G50" s="40"/>
      <c r="H50" s="38"/>
      <c r="I50" s="41"/>
      <c r="J50" s="29"/>
      <c r="K50" s="28">
        <f t="shared" si="0"/>
        <v>0</v>
      </c>
      <c r="L50" s="41"/>
      <c r="M50" s="42"/>
      <c r="N50" s="31">
        <f t="shared" si="1"/>
        <v>0</v>
      </c>
      <c r="O50" s="43"/>
      <c r="P50" s="44">
        <f t="shared" si="14"/>
        <v>0</v>
      </c>
      <c r="Q50" s="45"/>
      <c r="R50" s="44">
        <f t="shared" si="2"/>
        <v>0</v>
      </c>
      <c r="S50" s="46"/>
      <c r="T50" s="47"/>
      <c r="U50" s="43"/>
      <c r="V50" s="33">
        <f t="shared" si="3"/>
        <v>0</v>
      </c>
      <c r="W50" s="45"/>
      <c r="X50" s="33">
        <f t="shared" si="4"/>
        <v>0</v>
      </c>
      <c r="Y50" s="46"/>
      <c r="Z50" s="94">
        <f t="shared" si="5"/>
        <v>0</v>
      </c>
      <c r="AA50" s="98"/>
      <c r="AB50" s="99">
        <f t="shared" si="6"/>
        <v>0</v>
      </c>
      <c r="AC50" s="100"/>
    </row>
    <row r="51" spans="1:29" s="24" customFormat="1" ht="18" customHeight="1">
      <c r="A51" s="1" t="s">
        <v>6</v>
      </c>
      <c r="B51" s="24" t="s">
        <v>41</v>
      </c>
      <c r="C51" s="37">
        <f t="shared" si="15"/>
        <v>29</v>
      </c>
      <c r="D51" s="38"/>
      <c r="E51" s="39"/>
      <c r="F51" s="40"/>
      <c r="G51" s="40"/>
      <c r="H51" s="38"/>
      <c r="I51" s="41"/>
      <c r="J51" s="29"/>
      <c r="K51" s="28">
        <f t="shared" si="0"/>
        <v>0</v>
      </c>
      <c r="L51" s="41"/>
      <c r="M51" s="42"/>
      <c r="N51" s="31">
        <f t="shared" si="1"/>
        <v>0</v>
      </c>
      <c r="O51" s="43"/>
      <c r="P51" s="44">
        <f t="shared" si="14"/>
        <v>0</v>
      </c>
      <c r="Q51" s="45"/>
      <c r="R51" s="44">
        <f t="shared" si="2"/>
        <v>0</v>
      </c>
      <c r="S51" s="46"/>
      <c r="T51" s="47"/>
      <c r="U51" s="43"/>
      <c r="V51" s="33">
        <f t="shared" si="3"/>
        <v>0</v>
      </c>
      <c r="W51" s="45"/>
      <c r="X51" s="33">
        <f t="shared" si="4"/>
        <v>0</v>
      </c>
      <c r="Y51" s="46"/>
      <c r="Z51" s="94">
        <f t="shared" si="5"/>
        <v>0</v>
      </c>
      <c r="AA51" s="98"/>
      <c r="AB51" s="99">
        <f t="shared" si="6"/>
        <v>0</v>
      </c>
      <c r="AC51" s="100"/>
    </row>
    <row r="52" spans="1:29" s="24" customFormat="1" ht="18" customHeight="1">
      <c r="A52" s="1" t="s">
        <v>6</v>
      </c>
      <c r="B52" s="24" t="s">
        <v>41</v>
      </c>
      <c r="C52" s="37">
        <f t="shared" si="15"/>
        <v>30</v>
      </c>
      <c r="D52" s="38"/>
      <c r="E52" s="39"/>
      <c r="F52" s="40"/>
      <c r="G52" s="40"/>
      <c r="H52" s="38"/>
      <c r="I52" s="41"/>
      <c r="J52" s="29"/>
      <c r="K52" s="28">
        <f t="shared" si="0"/>
        <v>0</v>
      </c>
      <c r="L52" s="41"/>
      <c r="M52" s="42"/>
      <c r="N52" s="31">
        <f t="shared" si="1"/>
        <v>0</v>
      </c>
      <c r="O52" s="43"/>
      <c r="P52" s="44">
        <f t="shared" si="14"/>
        <v>0</v>
      </c>
      <c r="Q52" s="45"/>
      <c r="R52" s="44">
        <f t="shared" si="2"/>
        <v>0</v>
      </c>
      <c r="S52" s="46"/>
      <c r="T52" s="47"/>
      <c r="U52" s="43"/>
      <c r="V52" s="33">
        <f t="shared" si="3"/>
        <v>0</v>
      </c>
      <c r="W52" s="45"/>
      <c r="X52" s="33">
        <f t="shared" si="4"/>
        <v>0</v>
      </c>
      <c r="Y52" s="46"/>
      <c r="Z52" s="94">
        <f t="shared" si="5"/>
        <v>0</v>
      </c>
      <c r="AA52" s="98"/>
      <c r="AB52" s="99">
        <f t="shared" si="6"/>
        <v>0</v>
      </c>
      <c r="AC52" s="100"/>
    </row>
    <row r="53" spans="1:29" s="24" customFormat="1" ht="18" customHeight="1">
      <c r="A53" s="1" t="s">
        <v>6</v>
      </c>
      <c r="B53" s="24" t="s">
        <v>41</v>
      </c>
      <c r="C53" s="37">
        <f t="shared" si="15"/>
        <v>31</v>
      </c>
      <c r="D53" s="38"/>
      <c r="E53" s="39"/>
      <c r="F53" s="40"/>
      <c r="G53" s="40"/>
      <c r="H53" s="38"/>
      <c r="I53" s="41"/>
      <c r="J53" s="29"/>
      <c r="K53" s="28">
        <f t="shared" si="0"/>
        <v>0</v>
      </c>
      <c r="L53" s="41"/>
      <c r="M53" s="42"/>
      <c r="N53" s="31">
        <f t="shared" si="1"/>
        <v>0</v>
      </c>
      <c r="O53" s="43"/>
      <c r="P53" s="44">
        <f t="shared" si="14"/>
        <v>0</v>
      </c>
      <c r="Q53" s="45"/>
      <c r="R53" s="44">
        <f t="shared" si="2"/>
        <v>0</v>
      </c>
      <c r="S53" s="46"/>
      <c r="T53" s="47"/>
      <c r="U53" s="43"/>
      <c r="V53" s="33">
        <f t="shared" si="3"/>
        <v>0</v>
      </c>
      <c r="W53" s="45"/>
      <c r="X53" s="33">
        <f t="shared" si="4"/>
        <v>0</v>
      </c>
      <c r="Y53" s="46"/>
      <c r="Z53" s="94">
        <f t="shared" si="5"/>
        <v>0</v>
      </c>
      <c r="AA53" s="98"/>
      <c r="AB53" s="99">
        <f t="shared" si="6"/>
        <v>0</v>
      </c>
      <c r="AC53" s="100"/>
    </row>
    <row r="54" spans="1:29" s="24" customFormat="1" ht="18" customHeight="1">
      <c r="A54" s="1" t="s">
        <v>6</v>
      </c>
      <c r="B54" s="24" t="s">
        <v>41</v>
      </c>
      <c r="C54" s="37">
        <f t="shared" si="15"/>
        <v>32</v>
      </c>
      <c r="D54" s="38"/>
      <c r="E54" s="39"/>
      <c r="F54" s="40"/>
      <c r="G54" s="40"/>
      <c r="H54" s="38"/>
      <c r="I54" s="41"/>
      <c r="J54" s="29"/>
      <c r="K54" s="28">
        <f t="shared" si="0"/>
        <v>0</v>
      </c>
      <c r="L54" s="41"/>
      <c r="M54" s="42"/>
      <c r="N54" s="31">
        <f t="shared" si="1"/>
        <v>0</v>
      </c>
      <c r="O54" s="43"/>
      <c r="P54" s="44">
        <f t="shared" si="14"/>
        <v>0</v>
      </c>
      <c r="Q54" s="45"/>
      <c r="R54" s="44">
        <f t="shared" si="2"/>
        <v>0</v>
      </c>
      <c r="S54" s="46"/>
      <c r="T54" s="47"/>
      <c r="U54" s="43"/>
      <c r="V54" s="33">
        <f t="shared" si="3"/>
        <v>0</v>
      </c>
      <c r="W54" s="45"/>
      <c r="X54" s="33">
        <f t="shared" si="4"/>
        <v>0</v>
      </c>
      <c r="Y54" s="46"/>
      <c r="Z54" s="94">
        <f t="shared" si="5"/>
        <v>0</v>
      </c>
      <c r="AA54" s="98"/>
      <c r="AB54" s="99">
        <f t="shared" si="6"/>
        <v>0</v>
      </c>
      <c r="AC54" s="100"/>
    </row>
    <row r="55" spans="1:29" s="24" customFormat="1" ht="18" customHeight="1">
      <c r="A55" s="1" t="s">
        <v>6</v>
      </c>
      <c r="B55" s="24" t="s">
        <v>41</v>
      </c>
      <c r="C55" s="37">
        <f t="shared" si="15"/>
        <v>33</v>
      </c>
      <c r="D55" s="38"/>
      <c r="E55" s="39"/>
      <c r="F55" s="40"/>
      <c r="G55" s="40"/>
      <c r="H55" s="38"/>
      <c r="I55" s="41"/>
      <c r="J55" s="29"/>
      <c r="K55" s="28">
        <f t="shared" si="0"/>
        <v>0</v>
      </c>
      <c r="L55" s="41"/>
      <c r="M55" s="42"/>
      <c r="N55" s="31">
        <f t="shared" si="1"/>
        <v>0</v>
      </c>
      <c r="O55" s="43"/>
      <c r="P55" s="44">
        <f t="shared" si="14"/>
        <v>0</v>
      </c>
      <c r="Q55" s="45"/>
      <c r="R55" s="44">
        <f t="shared" si="2"/>
        <v>0</v>
      </c>
      <c r="S55" s="46"/>
      <c r="T55" s="47"/>
      <c r="U55" s="43"/>
      <c r="V55" s="33">
        <f t="shared" si="3"/>
        <v>0</v>
      </c>
      <c r="W55" s="45"/>
      <c r="X55" s="33">
        <f t="shared" si="4"/>
        <v>0</v>
      </c>
      <c r="Y55" s="46"/>
      <c r="Z55" s="94">
        <f t="shared" si="5"/>
        <v>0</v>
      </c>
      <c r="AA55" s="98"/>
      <c r="AB55" s="99">
        <f t="shared" si="6"/>
        <v>0</v>
      </c>
      <c r="AC55" s="100"/>
    </row>
    <row r="56" spans="1:29" s="24" customFormat="1" ht="18" customHeight="1">
      <c r="A56" s="1" t="s">
        <v>6</v>
      </c>
      <c r="B56" s="24" t="s">
        <v>41</v>
      </c>
      <c r="C56" s="37">
        <f t="shared" si="15"/>
        <v>34</v>
      </c>
      <c r="D56" s="38"/>
      <c r="E56" s="39"/>
      <c r="F56" s="40"/>
      <c r="G56" s="40"/>
      <c r="H56" s="38"/>
      <c r="I56" s="41"/>
      <c r="J56" s="29"/>
      <c r="K56" s="28">
        <f t="shared" si="0"/>
        <v>0</v>
      </c>
      <c r="L56" s="41"/>
      <c r="M56" s="42"/>
      <c r="N56" s="31">
        <f t="shared" si="1"/>
        <v>0</v>
      </c>
      <c r="O56" s="43"/>
      <c r="P56" s="44">
        <f t="shared" si="14"/>
        <v>0</v>
      </c>
      <c r="Q56" s="45"/>
      <c r="R56" s="44">
        <f t="shared" si="2"/>
        <v>0</v>
      </c>
      <c r="S56" s="46"/>
      <c r="T56" s="47"/>
      <c r="U56" s="43"/>
      <c r="V56" s="33">
        <f t="shared" si="3"/>
        <v>0</v>
      </c>
      <c r="W56" s="45"/>
      <c r="X56" s="33">
        <f t="shared" si="4"/>
        <v>0</v>
      </c>
      <c r="Y56" s="46"/>
      <c r="Z56" s="94">
        <f t="shared" si="5"/>
        <v>0</v>
      </c>
      <c r="AA56" s="98"/>
      <c r="AB56" s="99">
        <f t="shared" si="6"/>
        <v>0</v>
      </c>
      <c r="AC56" s="100"/>
    </row>
    <row r="57" spans="1:29" s="24" customFormat="1" ht="18" customHeight="1">
      <c r="A57" s="1" t="s">
        <v>6</v>
      </c>
      <c r="B57" s="24" t="s">
        <v>41</v>
      </c>
      <c r="C57" s="37">
        <f t="shared" si="15"/>
        <v>35</v>
      </c>
      <c r="D57" s="38"/>
      <c r="E57" s="39"/>
      <c r="F57" s="40"/>
      <c r="G57" s="40"/>
      <c r="H57" s="38"/>
      <c r="I57" s="41"/>
      <c r="J57" s="29"/>
      <c r="K57" s="28">
        <f t="shared" si="0"/>
        <v>0</v>
      </c>
      <c r="L57" s="41"/>
      <c r="M57" s="42"/>
      <c r="N57" s="31">
        <f t="shared" si="1"/>
        <v>0</v>
      </c>
      <c r="O57" s="43"/>
      <c r="P57" s="44">
        <f t="shared" si="14"/>
        <v>0</v>
      </c>
      <c r="Q57" s="45"/>
      <c r="R57" s="44">
        <f t="shared" si="2"/>
        <v>0</v>
      </c>
      <c r="S57" s="46"/>
      <c r="T57" s="47"/>
      <c r="U57" s="43"/>
      <c r="V57" s="33">
        <f t="shared" si="3"/>
        <v>0</v>
      </c>
      <c r="W57" s="45"/>
      <c r="X57" s="33">
        <f t="shared" si="4"/>
        <v>0</v>
      </c>
      <c r="Y57" s="46"/>
      <c r="Z57" s="94">
        <f t="shared" si="5"/>
        <v>0</v>
      </c>
      <c r="AA57" s="98"/>
      <c r="AB57" s="99">
        <f t="shared" si="6"/>
        <v>0</v>
      </c>
      <c r="AC57" s="100"/>
    </row>
    <row r="58" spans="1:29" s="24" customFormat="1" ht="18" customHeight="1">
      <c r="A58" s="1" t="s">
        <v>6</v>
      </c>
      <c r="B58" s="24" t="s">
        <v>41</v>
      </c>
      <c r="C58" s="37">
        <f t="shared" si="15"/>
        <v>36</v>
      </c>
      <c r="D58" s="38"/>
      <c r="E58" s="39"/>
      <c r="F58" s="40"/>
      <c r="G58" s="40"/>
      <c r="H58" s="38"/>
      <c r="I58" s="41"/>
      <c r="J58" s="29"/>
      <c r="K58" s="28">
        <f t="shared" si="0"/>
        <v>0</v>
      </c>
      <c r="L58" s="41"/>
      <c r="M58" s="42"/>
      <c r="N58" s="31">
        <f t="shared" si="1"/>
        <v>0</v>
      </c>
      <c r="O58" s="43"/>
      <c r="P58" s="44">
        <f t="shared" si="14"/>
        <v>0</v>
      </c>
      <c r="Q58" s="45"/>
      <c r="R58" s="44">
        <f t="shared" si="2"/>
        <v>0</v>
      </c>
      <c r="S58" s="46"/>
      <c r="T58" s="47"/>
      <c r="U58" s="43"/>
      <c r="V58" s="33">
        <f t="shared" si="3"/>
        <v>0</v>
      </c>
      <c r="W58" s="45"/>
      <c r="X58" s="33">
        <f t="shared" si="4"/>
        <v>0</v>
      </c>
      <c r="Y58" s="46"/>
      <c r="Z58" s="94">
        <f t="shared" si="5"/>
        <v>0</v>
      </c>
      <c r="AA58" s="98"/>
      <c r="AB58" s="99">
        <f t="shared" si="6"/>
        <v>0</v>
      </c>
      <c r="AC58" s="100"/>
    </row>
    <row r="59" spans="1:29" s="24" customFormat="1" ht="18" customHeight="1">
      <c r="A59" s="1" t="s">
        <v>6</v>
      </c>
      <c r="B59" s="24" t="s">
        <v>41</v>
      </c>
      <c r="C59" s="37">
        <f t="shared" si="15"/>
        <v>37</v>
      </c>
      <c r="D59" s="38"/>
      <c r="E59" s="39"/>
      <c r="F59" s="40"/>
      <c r="G59" s="40"/>
      <c r="H59" s="38"/>
      <c r="I59" s="41"/>
      <c r="J59" s="29"/>
      <c r="K59" s="28">
        <f t="shared" si="0"/>
        <v>0</v>
      </c>
      <c r="L59" s="41"/>
      <c r="M59" s="42"/>
      <c r="N59" s="31">
        <f t="shared" si="1"/>
        <v>0</v>
      </c>
      <c r="O59" s="43"/>
      <c r="P59" s="44">
        <f t="shared" si="14"/>
        <v>0</v>
      </c>
      <c r="Q59" s="45"/>
      <c r="R59" s="44">
        <f t="shared" si="2"/>
        <v>0</v>
      </c>
      <c r="S59" s="46"/>
      <c r="T59" s="47"/>
      <c r="U59" s="43"/>
      <c r="V59" s="33">
        <f t="shared" si="3"/>
        <v>0</v>
      </c>
      <c r="W59" s="45"/>
      <c r="X59" s="33">
        <f t="shared" si="4"/>
        <v>0</v>
      </c>
      <c r="Y59" s="46"/>
      <c r="Z59" s="94">
        <f t="shared" si="5"/>
        <v>0</v>
      </c>
      <c r="AA59" s="98"/>
      <c r="AB59" s="99">
        <f t="shared" si="6"/>
        <v>0</v>
      </c>
      <c r="AC59" s="100"/>
    </row>
    <row r="60" spans="1:29" s="24" customFormat="1" ht="18" customHeight="1">
      <c r="A60" s="1" t="s">
        <v>6</v>
      </c>
      <c r="B60" s="24" t="s">
        <v>41</v>
      </c>
      <c r="C60" s="37">
        <f t="shared" si="15"/>
        <v>38</v>
      </c>
      <c r="D60" s="38"/>
      <c r="E60" s="39"/>
      <c r="F60" s="40"/>
      <c r="G60" s="40"/>
      <c r="H60" s="38"/>
      <c r="I60" s="41"/>
      <c r="J60" s="29"/>
      <c r="K60" s="28">
        <f t="shared" si="0"/>
        <v>0</v>
      </c>
      <c r="L60" s="41"/>
      <c r="M60" s="42"/>
      <c r="N60" s="31">
        <f t="shared" si="1"/>
        <v>0</v>
      </c>
      <c r="O60" s="43"/>
      <c r="P60" s="44">
        <f t="shared" si="14"/>
        <v>0</v>
      </c>
      <c r="Q60" s="45"/>
      <c r="R60" s="44">
        <f t="shared" si="2"/>
        <v>0</v>
      </c>
      <c r="S60" s="46"/>
      <c r="T60" s="47"/>
      <c r="U60" s="43"/>
      <c r="V60" s="33">
        <f t="shared" si="3"/>
        <v>0</v>
      </c>
      <c r="W60" s="45"/>
      <c r="X60" s="33">
        <f t="shared" si="4"/>
        <v>0</v>
      </c>
      <c r="Y60" s="46"/>
      <c r="Z60" s="94">
        <f t="shared" si="5"/>
        <v>0</v>
      </c>
      <c r="AA60" s="98"/>
      <c r="AB60" s="99">
        <f t="shared" si="6"/>
        <v>0</v>
      </c>
      <c r="AC60" s="100"/>
    </row>
    <row r="61" spans="1:29" s="24" customFormat="1" ht="18" customHeight="1">
      <c r="A61" s="1" t="s">
        <v>6</v>
      </c>
      <c r="B61" s="24" t="s">
        <v>41</v>
      </c>
      <c r="C61" s="37">
        <f t="shared" si="15"/>
        <v>39</v>
      </c>
      <c r="D61" s="38"/>
      <c r="E61" s="39"/>
      <c r="F61" s="40"/>
      <c r="G61" s="40"/>
      <c r="H61" s="38"/>
      <c r="I61" s="41"/>
      <c r="J61" s="29"/>
      <c r="K61" s="28">
        <f t="shared" si="0"/>
        <v>0</v>
      </c>
      <c r="L61" s="41"/>
      <c r="M61" s="42"/>
      <c r="N61" s="31">
        <f t="shared" si="1"/>
        <v>0</v>
      </c>
      <c r="O61" s="43"/>
      <c r="P61" s="44">
        <f t="shared" si="14"/>
        <v>0</v>
      </c>
      <c r="Q61" s="45"/>
      <c r="R61" s="44">
        <f t="shared" si="2"/>
        <v>0</v>
      </c>
      <c r="S61" s="46"/>
      <c r="T61" s="47"/>
      <c r="U61" s="43"/>
      <c r="V61" s="33">
        <f t="shared" si="3"/>
        <v>0</v>
      </c>
      <c r="W61" s="45"/>
      <c r="X61" s="33">
        <f t="shared" si="4"/>
        <v>0</v>
      </c>
      <c r="Y61" s="46"/>
      <c r="Z61" s="94">
        <f t="shared" si="5"/>
        <v>0</v>
      </c>
      <c r="AA61" s="98"/>
      <c r="AB61" s="99">
        <f t="shared" si="6"/>
        <v>0</v>
      </c>
      <c r="AC61" s="100"/>
    </row>
    <row r="62" spans="1:29" s="24" customFormat="1" ht="18" customHeight="1">
      <c r="A62" s="1" t="s">
        <v>6</v>
      </c>
      <c r="B62" s="24" t="s">
        <v>41</v>
      </c>
      <c r="C62" s="37">
        <f t="shared" si="15"/>
        <v>40</v>
      </c>
      <c r="D62" s="38"/>
      <c r="E62" s="39"/>
      <c r="F62" s="40"/>
      <c r="G62" s="40"/>
      <c r="H62" s="38"/>
      <c r="I62" s="41"/>
      <c r="J62" s="29"/>
      <c r="K62" s="28">
        <f t="shared" si="0"/>
        <v>0</v>
      </c>
      <c r="L62" s="41"/>
      <c r="M62" s="42"/>
      <c r="N62" s="31">
        <f t="shared" si="1"/>
        <v>0</v>
      </c>
      <c r="O62" s="43"/>
      <c r="P62" s="44">
        <f t="shared" si="14"/>
        <v>0</v>
      </c>
      <c r="Q62" s="45"/>
      <c r="R62" s="44">
        <f t="shared" si="2"/>
        <v>0</v>
      </c>
      <c r="S62" s="46"/>
      <c r="T62" s="47"/>
      <c r="U62" s="43"/>
      <c r="V62" s="33">
        <f t="shared" si="3"/>
        <v>0</v>
      </c>
      <c r="W62" s="45"/>
      <c r="X62" s="33">
        <f t="shared" si="4"/>
        <v>0</v>
      </c>
      <c r="Y62" s="46"/>
      <c r="Z62" s="94">
        <f t="shared" si="5"/>
        <v>0</v>
      </c>
      <c r="AA62" s="98"/>
      <c r="AB62" s="99">
        <f t="shared" si="6"/>
        <v>0</v>
      </c>
      <c r="AC62" s="100"/>
    </row>
    <row r="63" spans="1:29" s="24" customFormat="1" ht="18" customHeight="1">
      <c r="A63" s="1" t="s">
        <v>6</v>
      </c>
      <c r="B63" s="24" t="s">
        <v>41</v>
      </c>
      <c r="C63" s="37">
        <f t="shared" si="15"/>
        <v>41</v>
      </c>
      <c r="D63" s="38"/>
      <c r="E63" s="39"/>
      <c r="F63" s="40"/>
      <c r="G63" s="40"/>
      <c r="H63" s="38"/>
      <c r="I63" s="41"/>
      <c r="J63" s="29"/>
      <c r="K63" s="28">
        <f t="shared" si="0"/>
        <v>0</v>
      </c>
      <c r="L63" s="41"/>
      <c r="M63" s="42"/>
      <c r="N63" s="31">
        <f t="shared" si="1"/>
        <v>0</v>
      </c>
      <c r="O63" s="43"/>
      <c r="P63" s="44">
        <f t="shared" si="14"/>
        <v>0</v>
      </c>
      <c r="Q63" s="45"/>
      <c r="R63" s="44">
        <f t="shared" si="2"/>
        <v>0</v>
      </c>
      <c r="S63" s="46"/>
      <c r="T63" s="47"/>
      <c r="U63" s="43"/>
      <c r="V63" s="33">
        <f t="shared" si="3"/>
        <v>0</v>
      </c>
      <c r="W63" s="45"/>
      <c r="X63" s="33">
        <f t="shared" si="4"/>
        <v>0</v>
      </c>
      <c r="Y63" s="46"/>
      <c r="Z63" s="94">
        <f t="shared" si="5"/>
        <v>0</v>
      </c>
      <c r="AA63" s="98"/>
      <c r="AB63" s="99">
        <f t="shared" si="6"/>
        <v>0</v>
      </c>
      <c r="AC63" s="100"/>
    </row>
    <row r="64" spans="1:29" s="24" customFormat="1" ht="18" customHeight="1">
      <c r="A64" s="1" t="s">
        <v>6</v>
      </c>
      <c r="B64" s="24" t="s">
        <v>41</v>
      </c>
      <c r="C64" s="37">
        <f aca="true" t="shared" si="16" ref="C64:C74">C63+1</f>
        <v>42</v>
      </c>
      <c r="D64" s="38"/>
      <c r="E64" s="39"/>
      <c r="F64" s="40"/>
      <c r="G64" s="40"/>
      <c r="H64" s="38"/>
      <c r="I64" s="41"/>
      <c r="J64" s="29"/>
      <c r="K64" s="28">
        <f t="shared" si="0"/>
        <v>0</v>
      </c>
      <c r="L64" s="41"/>
      <c r="M64" s="42"/>
      <c r="N64" s="31">
        <f t="shared" si="1"/>
        <v>0</v>
      </c>
      <c r="O64" s="43"/>
      <c r="P64" s="44">
        <f aca="true" t="shared" si="17" ref="P64:P74">N64-O64</f>
        <v>0</v>
      </c>
      <c r="Q64" s="45"/>
      <c r="R64" s="44">
        <f t="shared" si="2"/>
        <v>0</v>
      </c>
      <c r="S64" s="46"/>
      <c r="T64" s="47"/>
      <c r="U64" s="43"/>
      <c r="V64" s="33">
        <f t="shared" si="3"/>
        <v>0</v>
      </c>
      <c r="W64" s="45"/>
      <c r="X64" s="33">
        <f t="shared" si="4"/>
        <v>0</v>
      </c>
      <c r="Y64" s="46"/>
      <c r="Z64" s="94">
        <f t="shared" si="5"/>
        <v>0</v>
      </c>
      <c r="AA64" s="98"/>
      <c r="AB64" s="99">
        <f t="shared" si="6"/>
        <v>0</v>
      </c>
      <c r="AC64" s="100"/>
    </row>
    <row r="65" spans="1:29" s="24" customFormat="1" ht="18" customHeight="1">
      <c r="A65" s="1" t="s">
        <v>6</v>
      </c>
      <c r="B65" s="24" t="s">
        <v>41</v>
      </c>
      <c r="C65" s="37">
        <f t="shared" si="16"/>
        <v>43</v>
      </c>
      <c r="D65" s="38"/>
      <c r="E65" s="39"/>
      <c r="F65" s="40"/>
      <c r="G65" s="40"/>
      <c r="H65" s="38"/>
      <c r="I65" s="41"/>
      <c r="J65" s="29"/>
      <c r="K65" s="28">
        <f t="shared" si="0"/>
        <v>0</v>
      </c>
      <c r="L65" s="41"/>
      <c r="M65" s="42"/>
      <c r="N65" s="31">
        <f t="shared" si="1"/>
        <v>0</v>
      </c>
      <c r="O65" s="43"/>
      <c r="P65" s="44">
        <f t="shared" si="17"/>
        <v>0</v>
      </c>
      <c r="Q65" s="45"/>
      <c r="R65" s="44">
        <f t="shared" si="2"/>
        <v>0</v>
      </c>
      <c r="S65" s="46"/>
      <c r="T65" s="47"/>
      <c r="U65" s="43"/>
      <c r="V65" s="33">
        <f t="shared" si="3"/>
        <v>0</v>
      </c>
      <c r="W65" s="45"/>
      <c r="X65" s="33">
        <f t="shared" si="4"/>
        <v>0</v>
      </c>
      <c r="Y65" s="46"/>
      <c r="Z65" s="94">
        <f t="shared" si="5"/>
        <v>0</v>
      </c>
      <c r="AA65" s="98"/>
      <c r="AB65" s="99">
        <f t="shared" si="6"/>
        <v>0</v>
      </c>
      <c r="AC65" s="100"/>
    </row>
    <row r="66" spans="1:29" s="24" customFormat="1" ht="18" customHeight="1">
      <c r="A66" s="1" t="s">
        <v>6</v>
      </c>
      <c r="B66" s="24" t="s">
        <v>41</v>
      </c>
      <c r="C66" s="37">
        <f t="shared" si="16"/>
        <v>44</v>
      </c>
      <c r="D66" s="38"/>
      <c r="E66" s="39"/>
      <c r="F66" s="40"/>
      <c r="G66" s="40"/>
      <c r="H66" s="38"/>
      <c r="I66" s="41"/>
      <c r="J66" s="29"/>
      <c r="K66" s="28">
        <f t="shared" si="0"/>
        <v>0</v>
      </c>
      <c r="L66" s="41"/>
      <c r="M66" s="42"/>
      <c r="N66" s="31">
        <f t="shared" si="1"/>
        <v>0</v>
      </c>
      <c r="O66" s="43"/>
      <c r="P66" s="44">
        <f t="shared" si="17"/>
        <v>0</v>
      </c>
      <c r="Q66" s="45"/>
      <c r="R66" s="44">
        <f t="shared" si="2"/>
        <v>0</v>
      </c>
      <c r="S66" s="46"/>
      <c r="T66" s="47"/>
      <c r="U66" s="43"/>
      <c r="V66" s="33">
        <f t="shared" si="3"/>
        <v>0</v>
      </c>
      <c r="W66" s="45"/>
      <c r="X66" s="33">
        <f t="shared" si="4"/>
        <v>0</v>
      </c>
      <c r="Y66" s="46"/>
      <c r="Z66" s="94">
        <f t="shared" si="5"/>
        <v>0</v>
      </c>
      <c r="AA66" s="98"/>
      <c r="AB66" s="99">
        <f t="shared" si="6"/>
        <v>0</v>
      </c>
      <c r="AC66" s="100"/>
    </row>
    <row r="67" spans="1:29" s="24" customFormat="1" ht="18" customHeight="1">
      <c r="A67" s="1" t="s">
        <v>6</v>
      </c>
      <c r="B67" s="24" t="s">
        <v>41</v>
      </c>
      <c r="C67" s="37">
        <f t="shared" si="16"/>
        <v>45</v>
      </c>
      <c r="D67" s="38"/>
      <c r="E67" s="39"/>
      <c r="F67" s="40"/>
      <c r="G67" s="40"/>
      <c r="H67" s="38"/>
      <c r="I67" s="41"/>
      <c r="J67" s="29"/>
      <c r="K67" s="28">
        <f t="shared" si="0"/>
        <v>0</v>
      </c>
      <c r="L67" s="41"/>
      <c r="M67" s="42"/>
      <c r="N67" s="31">
        <f t="shared" si="1"/>
        <v>0</v>
      </c>
      <c r="O67" s="43"/>
      <c r="P67" s="44">
        <f>N67-O67</f>
        <v>0</v>
      </c>
      <c r="Q67" s="45"/>
      <c r="R67" s="44">
        <f t="shared" si="2"/>
        <v>0</v>
      </c>
      <c r="S67" s="46"/>
      <c r="T67" s="47"/>
      <c r="U67" s="43"/>
      <c r="V67" s="33">
        <f t="shared" si="3"/>
        <v>0</v>
      </c>
      <c r="W67" s="45"/>
      <c r="X67" s="33">
        <f t="shared" si="4"/>
        <v>0</v>
      </c>
      <c r="Y67" s="46"/>
      <c r="Z67" s="94">
        <f t="shared" si="5"/>
        <v>0</v>
      </c>
      <c r="AA67" s="98"/>
      <c r="AB67" s="99">
        <f t="shared" si="6"/>
        <v>0</v>
      </c>
      <c r="AC67" s="100"/>
    </row>
    <row r="68" spans="1:29" s="24" customFormat="1" ht="18" customHeight="1">
      <c r="A68" s="1" t="s">
        <v>6</v>
      </c>
      <c r="B68" s="24" t="s">
        <v>41</v>
      </c>
      <c r="C68" s="37">
        <f t="shared" si="16"/>
        <v>46</v>
      </c>
      <c r="D68" s="38"/>
      <c r="E68" s="39"/>
      <c r="F68" s="40"/>
      <c r="G68" s="40"/>
      <c r="H68" s="38"/>
      <c r="I68" s="41"/>
      <c r="J68" s="29"/>
      <c r="K68" s="28">
        <f t="shared" si="0"/>
        <v>0</v>
      </c>
      <c r="L68" s="41"/>
      <c r="M68" s="42"/>
      <c r="N68" s="31">
        <f t="shared" si="1"/>
        <v>0</v>
      </c>
      <c r="O68" s="43"/>
      <c r="P68" s="44">
        <f t="shared" si="17"/>
        <v>0</v>
      </c>
      <c r="Q68" s="45"/>
      <c r="R68" s="44">
        <f t="shared" si="2"/>
        <v>0</v>
      </c>
      <c r="S68" s="46"/>
      <c r="T68" s="47"/>
      <c r="U68" s="43"/>
      <c r="V68" s="33">
        <f t="shared" si="3"/>
        <v>0</v>
      </c>
      <c r="W68" s="45"/>
      <c r="X68" s="33">
        <f t="shared" si="4"/>
        <v>0</v>
      </c>
      <c r="Y68" s="46"/>
      <c r="Z68" s="94">
        <f t="shared" si="5"/>
        <v>0</v>
      </c>
      <c r="AA68" s="98"/>
      <c r="AB68" s="99">
        <f t="shared" si="6"/>
        <v>0</v>
      </c>
      <c r="AC68" s="100"/>
    </row>
    <row r="69" spans="1:29" s="24" customFormat="1" ht="18" customHeight="1">
      <c r="A69" s="1" t="s">
        <v>6</v>
      </c>
      <c r="B69" s="24" t="s">
        <v>41</v>
      </c>
      <c r="C69" s="37">
        <f t="shared" si="16"/>
        <v>47</v>
      </c>
      <c r="D69" s="38"/>
      <c r="E69" s="39"/>
      <c r="F69" s="40"/>
      <c r="G69" s="40"/>
      <c r="H69" s="38"/>
      <c r="I69" s="41"/>
      <c r="J69" s="29"/>
      <c r="K69" s="28">
        <f t="shared" si="0"/>
        <v>0</v>
      </c>
      <c r="L69" s="41"/>
      <c r="M69" s="42"/>
      <c r="N69" s="31">
        <f t="shared" si="1"/>
        <v>0</v>
      </c>
      <c r="O69" s="43"/>
      <c r="P69" s="44">
        <f>N69-O69</f>
        <v>0</v>
      </c>
      <c r="Q69" s="45"/>
      <c r="R69" s="44">
        <f t="shared" si="2"/>
        <v>0</v>
      </c>
      <c r="S69" s="46"/>
      <c r="T69" s="47"/>
      <c r="U69" s="43"/>
      <c r="V69" s="33">
        <f t="shared" si="3"/>
        <v>0</v>
      </c>
      <c r="W69" s="45"/>
      <c r="X69" s="33">
        <f t="shared" si="4"/>
        <v>0</v>
      </c>
      <c r="Y69" s="46"/>
      <c r="Z69" s="94">
        <f aca="true" t="shared" si="18" ref="Z69:Z74">X69</f>
        <v>0</v>
      </c>
      <c r="AA69" s="98"/>
      <c r="AB69" s="99">
        <f aca="true" t="shared" si="19" ref="AB69:AB74">Z69*AA69</f>
        <v>0</v>
      </c>
      <c r="AC69" s="100"/>
    </row>
    <row r="70" spans="1:29" s="24" customFormat="1" ht="18" customHeight="1">
      <c r="A70" s="1" t="s">
        <v>6</v>
      </c>
      <c r="B70" s="24" t="s">
        <v>41</v>
      </c>
      <c r="C70" s="37">
        <f t="shared" si="16"/>
        <v>48</v>
      </c>
      <c r="D70" s="38"/>
      <c r="E70" s="39"/>
      <c r="F70" s="40"/>
      <c r="G70" s="40"/>
      <c r="H70" s="38"/>
      <c r="I70" s="41"/>
      <c r="J70" s="29"/>
      <c r="K70" s="28">
        <f t="shared" si="0"/>
        <v>0</v>
      </c>
      <c r="L70" s="41"/>
      <c r="M70" s="42"/>
      <c r="N70" s="31">
        <f t="shared" si="1"/>
        <v>0</v>
      </c>
      <c r="O70" s="43"/>
      <c r="P70" s="44">
        <f>N70-O70</f>
        <v>0</v>
      </c>
      <c r="Q70" s="45"/>
      <c r="R70" s="44">
        <f t="shared" si="2"/>
        <v>0</v>
      </c>
      <c r="S70" s="46"/>
      <c r="T70" s="47"/>
      <c r="U70" s="43"/>
      <c r="V70" s="33">
        <f t="shared" si="3"/>
        <v>0</v>
      </c>
      <c r="W70" s="45"/>
      <c r="X70" s="33">
        <f t="shared" si="4"/>
        <v>0</v>
      </c>
      <c r="Y70" s="46"/>
      <c r="Z70" s="94">
        <f t="shared" si="18"/>
        <v>0</v>
      </c>
      <c r="AA70" s="98"/>
      <c r="AB70" s="99">
        <f t="shared" si="19"/>
        <v>0</v>
      </c>
      <c r="AC70" s="100"/>
    </row>
    <row r="71" spans="1:29" s="24" customFormat="1" ht="18" customHeight="1">
      <c r="A71" s="1" t="s">
        <v>6</v>
      </c>
      <c r="B71" s="24" t="s">
        <v>41</v>
      </c>
      <c r="C71" s="37">
        <f t="shared" si="16"/>
        <v>49</v>
      </c>
      <c r="D71" s="38"/>
      <c r="E71" s="39"/>
      <c r="F71" s="40"/>
      <c r="G71" s="40"/>
      <c r="H71" s="38"/>
      <c r="I71" s="41"/>
      <c r="J71" s="29"/>
      <c r="K71" s="28">
        <f t="shared" si="0"/>
        <v>0</v>
      </c>
      <c r="L71" s="41"/>
      <c r="M71" s="42"/>
      <c r="N71" s="31">
        <f t="shared" si="1"/>
        <v>0</v>
      </c>
      <c r="O71" s="43"/>
      <c r="P71" s="44">
        <f>N71-O71</f>
        <v>0</v>
      </c>
      <c r="Q71" s="45"/>
      <c r="R71" s="44">
        <f t="shared" si="2"/>
        <v>0</v>
      </c>
      <c r="S71" s="46"/>
      <c r="T71" s="47"/>
      <c r="U71" s="43"/>
      <c r="V71" s="33">
        <f t="shared" si="3"/>
        <v>0</v>
      </c>
      <c r="W71" s="45"/>
      <c r="X71" s="33">
        <f t="shared" si="4"/>
        <v>0</v>
      </c>
      <c r="Y71" s="46"/>
      <c r="Z71" s="94">
        <f t="shared" si="18"/>
        <v>0</v>
      </c>
      <c r="AA71" s="98"/>
      <c r="AB71" s="99">
        <f t="shared" si="19"/>
        <v>0</v>
      </c>
      <c r="AC71" s="100"/>
    </row>
    <row r="72" spans="1:29" s="24" customFormat="1" ht="18" customHeight="1" thickBot="1">
      <c r="A72" s="1" t="s">
        <v>6</v>
      </c>
      <c r="B72" s="24" t="s">
        <v>41</v>
      </c>
      <c r="C72" s="37">
        <f t="shared" si="16"/>
        <v>50</v>
      </c>
      <c r="D72" s="38"/>
      <c r="E72" s="39"/>
      <c r="F72" s="40"/>
      <c r="G72" s="40"/>
      <c r="H72" s="38"/>
      <c r="I72" s="41"/>
      <c r="J72" s="29"/>
      <c r="K72" s="28">
        <f t="shared" si="0"/>
        <v>0</v>
      </c>
      <c r="L72" s="41"/>
      <c r="M72" s="42"/>
      <c r="N72" s="31">
        <f t="shared" si="1"/>
        <v>0</v>
      </c>
      <c r="O72" s="43"/>
      <c r="P72" s="44">
        <f>N72-O72</f>
        <v>0</v>
      </c>
      <c r="Q72" s="45"/>
      <c r="R72" s="44">
        <f t="shared" si="2"/>
        <v>0</v>
      </c>
      <c r="S72" s="46"/>
      <c r="T72" s="47"/>
      <c r="U72" s="43"/>
      <c r="V72" s="33">
        <f t="shared" si="3"/>
        <v>0</v>
      </c>
      <c r="W72" s="45"/>
      <c r="X72" s="33">
        <f t="shared" si="4"/>
        <v>0</v>
      </c>
      <c r="Y72" s="46"/>
      <c r="Z72" s="94">
        <f t="shared" si="18"/>
        <v>0</v>
      </c>
      <c r="AA72" s="98"/>
      <c r="AB72" s="99">
        <f t="shared" si="19"/>
        <v>0</v>
      </c>
      <c r="AC72" s="100"/>
    </row>
    <row r="73" spans="1:29" s="24" customFormat="1" ht="18" customHeight="1" hidden="1" thickBot="1">
      <c r="A73" s="1" t="s">
        <v>6</v>
      </c>
      <c r="B73" s="24" t="s">
        <v>41</v>
      </c>
      <c r="C73" s="37">
        <f t="shared" si="16"/>
        <v>51</v>
      </c>
      <c r="D73" s="38"/>
      <c r="E73" s="39"/>
      <c r="F73" s="40"/>
      <c r="G73" s="40"/>
      <c r="H73" s="38"/>
      <c r="I73" s="41"/>
      <c r="J73" s="29"/>
      <c r="K73" s="28">
        <f t="shared" si="0"/>
        <v>0</v>
      </c>
      <c r="L73" s="41"/>
      <c r="M73" s="42"/>
      <c r="N73" s="31">
        <f t="shared" si="1"/>
        <v>0</v>
      </c>
      <c r="O73" s="43"/>
      <c r="P73" s="44">
        <f t="shared" si="17"/>
        <v>0</v>
      </c>
      <c r="Q73" s="45"/>
      <c r="R73" s="44">
        <f t="shared" si="2"/>
        <v>0</v>
      </c>
      <c r="S73" s="46"/>
      <c r="T73" s="47"/>
      <c r="U73" s="43"/>
      <c r="V73" s="33">
        <f t="shared" si="3"/>
        <v>0</v>
      </c>
      <c r="W73" s="45"/>
      <c r="X73" s="33">
        <f t="shared" si="4"/>
        <v>0</v>
      </c>
      <c r="Y73" s="46"/>
      <c r="Z73" s="94">
        <f t="shared" si="18"/>
        <v>0</v>
      </c>
      <c r="AA73" s="98"/>
      <c r="AB73" s="99">
        <f t="shared" si="19"/>
        <v>0</v>
      </c>
      <c r="AC73" s="100"/>
    </row>
    <row r="74" spans="1:29" s="24" customFormat="1" ht="18" customHeight="1" hidden="1" thickBot="1">
      <c r="A74" s="1" t="s">
        <v>16</v>
      </c>
      <c r="B74" s="24" t="s">
        <v>42</v>
      </c>
      <c r="C74" s="48">
        <f t="shared" si="16"/>
        <v>52</v>
      </c>
      <c r="D74" s="49"/>
      <c r="E74" s="27" t="s">
        <v>40</v>
      </c>
      <c r="F74" s="27" t="s">
        <v>40</v>
      </c>
      <c r="G74" s="27" t="s">
        <v>40</v>
      </c>
      <c r="H74" s="49"/>
      <c r="I74" s="50"/>
      <c r="J74" s="29"/>
      <c r="K74" s="28">
        <f t="shared" si="0"/>
        <v>0</v>
      </c>
      <c r="L74" s="50"/>
      <c r="M74" s="51"/>
      <c r="N74" s="31">
        <f t="shared" si="1"/>
        <v>0</v>
      </c>
      <c r="O74" s="52"/>
      <c r="P74" s="53">
        <f t="shared" si="17"/>
        <v>0</v>
      </c>
      <c r="Q74" s="54"/>
      <c r="R74" s="53">
        <f t="shared" si="2"/>
        <v>0</v>
      </c>
      <c r="S74" s="55"/>
      <c r="T74" s="56"/>
      <c r="U74" s="52"/>
      <c r="V74" s="33">
        <f t="shared" si="3"/>
        <v>0</v>
      </c>
      <c r="W74" s="54"/>
      <c r="X74" s="33">
        <f t="shared" si="4"/>
        <v>0</v>
      </c>
      <c r="Y74" s="57"/>
      <c r="Z74" s="101">
        <f t="shared" si="18"/>
        <v>0</v>
      </c>
      <c r="AA74" s="102"/>
      <c r="AB74" s="103">
        <f t="shared" si="19"/>
        <v>0</v>
      </c>
      <c r="AC74" s="104"/>
    </row>
    <row r="75" spans="1:29" ht="18" customHeight="1" thickBot="1">
      <c r="A75" s="1" t="s">
        <v>6</v>
      </c>
      <c r="C75" s="58"/>
      <c r="D75" s="58"/>
      <c r="E75" s="58"/>
      <c r="F75" s="58"/>
      <c r="G75" s="58"/>
      <c r="H75" s="58"/>
      <c r="I75" s="59"/>
      <c r="J75" s="59"/>
      <c r="K75" s="59"/>
      <c r="L75" s="60" t="s">
        <v>43</v>
      </c>
      <c r="M75" s="62"/>
      <c r="N75" s="61">
        <f>SUM(N22:N74)</f>
        <v>0</v>
      </c>
      <c r="O75" s="63">
        <f>SUM(O22:O74)</f>
        <v>0</v>
      </c>
      <c r="P75" s="61">
        <f>SUM(P22:P74)</f>
        <v>0</v>
      </c>
      <c r="Q75" s="64">
        <f>SUM(Q22:Q74)</f>
        <v>0</v>
      </c>
      <c r="R75" s="61">
        <f>SUM(R22:R74)</f>
        <v>0</v>
      </c>
      <c r="S75" s="59"/>
      <c r="T75" s="58"/>
      <c r="U75" s="65">
        <f>SUM(U22:U74)</f>
        <v>0</v>
      </c>
      <c r="V75" s="66">
        <f>SUM(V22:V74)</f>
        <v>0</v>
      </c>
      <c r="W75" s="65">
        <f>SUM(W22:W74)</f>
        <v>0</v>
      </c>
      <c r="X75" s="66">
        <f>SUM(X22:X74)</f>
        <v>0</v>
      </c>
      <c r="Y75" s="58"/>
      <c r="Z75" s="105"/>
      <c r="AA75" s="105"/>
      <c r="AB75" s="66">
        <f>SUM(AB22:AB74)</f>
        <v>0</v>
      </c>
      <c r="AC75" s="105"/>
    </row>
    <row r="76" spans="1:29" ht="15" customHeight="1" hidden="1">
      <c r="A76" s="1" t="s">
        <v>44</v>
      </c>
      <c r="G76" s="1"/>
      <c r="H76" s="1"/>
      <c r="I76" s="1"/>
      <c r="J76" s="1"/>
      <c r="M76" s="1"/>
      <c r="Z76"/>
      <c r="AA76"/>
      <c r="AB76"/>
      <c r="AC76"/>
    </row>
    <row r="77" spans="1:13" ht="15" hidden="1">
      <c r="A77" s="1" t="s">
        <v>44</v>
      </c>
      <c r="H77" s="67"/>
      <c r="I77" s="67"/>
      <c r="J77" s="67"/>
      <c r="K77" s="67"/>
      <c r="L77" s="67"/>
      <c r="M77" s="68"/>
    </row>
    <row r="78" spans="1:13" ht="15" hidden="1">
      <c r="A78" s="1" t="s">
        <v>44</v>
      </c>
      <c r="H78" s="67"/>
      <c r="I78" s="67"/>
      <c r="J78" s="67"/>
      <c r="K78" s="67"/>
      <c r="L78" s="67"/>
      <c r="M78" s="68"/>
    </row>
    <row r="79" spans="1:13" ht="15" hidden="1">
      <c r="A79" s="1" t="s">
        <v>44</v>
      </c>
      <c r="D79" s="67"/>
      <c r="E79" s="67"/>
      <c r="F79" s="67"/>
      <c r="H79" s="67"/>
      <c r="I79" s="67"/>
      <c r="J79" s="67"/>
      <c r="K79" s="67"/>
      <c r="L79" s="67"/>
      <c r="M79" s="68"/>
    </row>
    <row r="80" spans="1:13" ht="15" hidden="1">
      <c r="A80" s="1" t="s">
        <v>44</v>
      </c>
      <c r="D80" s="109"/>
      <c r="E80" s="109"/>
      <c r="F80" s="109"/>
      <c r="H80" s="109"/>
      <c r="I80" s="109"/>
      <c r="J80" s="109"/>
      <c r="K80" s="109"/>
      <c r="L80" s="109"/>
      <c r="M80" s="69"/>
    </row>
    <row r="81" spans="1:13" ht="15" hidden="1">
      <c r="A81" s="1" t="s">
        <v>44</v>
      </c>
      <c r="D81" s="110" t="s">
        <v>45</v>
      </c>
      <c r="E81" s="110"/>
      <c r="F81" s="110"/>
      <c r="H81" s="111"/>
      <c r="I81" s="111"/>
      <c r="J81" s="111"/>
      <c r="K81" s="111"/>
      <c r="L81" s="111"/>
      <c r="M81" s="69"/>
    </row>
    <row r="82" ht="15" hidden="1">
      <c r="A82" s="1" t="s">
        <v>44</v>
      </c>
    </row>
    <row r="87" spans="4:8" ht="15">
      <c r="D87" s="87"/>
      <c r="E87" s="87"/>
      <c r="F87" s="87"/>
      <c r="G87" s="87"/>
      <c r="H87" s="87"/>
    </row>
    <row r="88" spans="4:6" ht="15">
      <c r="D88" s="3" t="s">
        <v>61</v>
      </c>
      <c r="F88" s="3" t="s">
        <v>62</v>
      </c>
    </row>
  </sheetData>
  <sheetProtection sheet="1" objects="1" scenarios="1"/>
  <mergeCells count="27">
    <mergeCell ref="Z20:AC20"/>
    <mergeCell ref="C1:S1"/>
    <mergeCell ref="M2:N2"/>
    <mergeCell ref="M3:N3"/>
    <mergeCell ref="C5:E5"/>
    <mergeCell ref="F5:G5"/>
    <mergeCell ref="I5:K5"/>
    <mergeCell ref="L5:S5"/>
    <mergeCell ref="C7:E7"/>
    <mergeCell ref="F7:G7"/>
    <mergeCell ref="O20:S20"/>
    <mergeCell ref="C9:E9"/>
    <mergeCell ref="F9:G9"/>
    <mergeCell ref="C11:E11"/>
    <mergeCell ref="M11:N11"/>
    <mergeCell ref="C13:E13"/>
    <mergeCell ref="M13:N13"/>
    <mergeCell ref="U20:Y20"/>
    <mergeCell ref="D80:F80"/>
    <mergeCell ref="H80:L80"/>
    <mergeCell ref="D81:F81"/>
    <mergeCell ref="H81:L81"/>
    <mergeCell ref="C14:E14"/>
    <mergeCell ref="M14:N14"/>
    <mergeCell ref="M15:N15"/>
    <mergeCell ref="C16:F16"/>
    <mergeCell ref="C20:N20"/>
  </mergeCells>
  <conditionalFormatting sqref="N22 N73:N75 N63:N65">
    <cfRule type="cellIs" priority="351" dxfId="2" operator="lessThan" stopIfTrue="1">
      <formula>0</formula>
    </cfRule>
  </conditionalFormatting>
  <conditionalFormatting sqref="X22 X73:X75 X64">
    <cfRule type="cellIs" priority="352" dxfId="2" operator="notBetween" stopIfTrue="1">
      <formula>0</formula>
      <formula>V22</formula>
    </cfRule>
  </conditionalFormatting>
  <conditionalFormatting sqref="V22 V73:V75 V64">
    <cfRule type="cellIs" priority="353" dxfId="2" operator="notBetween" stopIfTrue="1">
      <formula>0</formula>
      <formula>R22</formula>
    </cfRule>
  </conditionalFormatting>
  <conditionalFormatting sqref="K22 K73:K74 K64">
    <cfRule type="cellIs" priority="354" dxfId="1" operator="between" stopIfTrue="1">
      <formula>0.01</formula>
      <formula>49.99</formula>
    </cfRule>
  </conditionalFormatting>
  <conditionalFormatting sqref="K63">
    <cfRule type="cellIs" priority="350" dxfId="1" operator="between" stopIfTrue="1">
      <formula>0.01</formula>
      <formula>49.99</formula>
    </cfRule>
  </conditionalFormatting>
  <conditionalFormatting sqref="D73:D74 D22 D63:D64">
    <cfRule type="cellIs" priority="355" dxfId="0" operator="notBetween" stopIfTrue="1">
      <formula>$F$14</formula>
      <formula>$G$14</formula>
    </cfRule>
  </conditionalFormatting>
  <conditionalFormatting sqref="E17:E18 F14 C15:E15">
    <cfRule type="cellIs" priority="356" dxfId="0" operator="greaterThan" stopIfTrue="1">
      <formula>$G$14</formula>
    </cfRule>
  </conditionalFormatting>
  <conditionalFormatting sqref="F17:F18 F15 G14">
    <cfRule type="cellIs" priority="357" dxfId="0" operator="lessThan" stopIfTrue="1">
      <formula>$F$14</formula>
    </cfRule>
  </conditionalFormatting>
  <conditionalFormatting sqref="K65">
    <cfRule type="cellIs" priority="347" dxfId="1" operator="between" stopIfTrue="1">
      <formula>0.01</formula>
      <formula>49.99</formula>
    </cfRule>
  </conditionalFormatting>
  <conditionalFormatting sqref="D65">
    <cfRule type="cellIs" priority="348" dxfId="0" operator="notBetween" stopIfTrue="1">
      <formula>$F$14</formula>
      <formula>$G$14</formula>
    </cfRule>
  </conditionalFormatting>
  <conditionalFormatting sqref="K68">
    <cfRule type="cellIs" priority="332" dxfId="1" operator="between" stopIfTrue="1">
      <formula>0.01</formula>
      <formula>49.99</formula>
    </cfRule>
  </conditionalFormatting>
  <conditionalFormatting sqref="D68">
    <cfRule type="cellIs" priority="333" dxfId="0" operator="notBetween" stopIfTrue="1">
      <formula>$F$14</formula>
      <formula>$G$14</formula>
    </cfRule>
  </conditionalFormatting>
  <conditionalFormatting sqref="K66">
    <cfRule type="cellIs" priority="320" dxfId="1" operator="between" stopIfTrue="1">
      <formula>0.01</formula>
      <formula>49.99</formula>
    </cfRule>
  </conditionalFormatting>
  <conditionalFormatting sqref="D66">
    <cfRule type="cellIs" priority="321" dxfId="0" operator="notBetween" stopIfTrue="1">
      <formula>$F$14</formula>
      <formula>$G$14</formula>
    </cfRule>
  </conditionalFormatting>
  <conditionalFormatting sqref="K67">
    <cfRule type="cellIs" priority="279" dxfId="1" operator="between" stopIfTrue="1">
      <formula>0.01</formula>
      <formula>49.99</formula>
    </cfRule>
  </conditionalFormatting>
  <conditionalFormatting sqref="D67">
    <cfRule type="cellIs" priority="280" dxfId="0" operator="notBetween" stopIfTrue="1">
      <formula>$F$14</formula>
      <formula>$G$14</formula>
    </cfRule>
  </conditionalFormatting>
  <conditionalFormatting sqref="Z69">
    <cfRule type="expression" priority="259" dxfId="127" stopIfTrue="1">
      <formula>IF(AND(Z69&lt;&gt;#REF!),NOT(ISBLANK(Z69)))</formula>
    </cfRule>
  </conditionalFormatting>
  <conditionalFormatting sqref="Z70">
    <cfRule type="expression" priority="253" dxfId="127" stopIfTrue="1">
      <formula>IF(AND(Z70&lt;&gt;#REF!),NOT(ISBLANK(Z70)))</formula>
    </cfRule>
  </conditionalFormatting>
  <conditionalFormatting sqref="Z71">
    <cfRule type="expression" priority="247" dxfId="127" stopIfTrue="1">
      <formula>IF(AND(Z71&lt;&gt;#REF!),NOT(ISBLANK(Z71)))</formula>
    </cfRule>
  </conditionalFormatting>
  <conditionalFormatting sqref="Z72">
    <cfRule type="expression" priority="241" dxfId="127" stopIfTrue="1">
      <formula>IF(AND(Z72&lt;&gt;#REF!),NOT(ISBLANK(Z72)))</formula>
    </cfRule>
  </conditionalFormatting>
  <conditionalFormatting sqref="Z22 Z73:Z74 Z63:Z68">
    <cfRule type="expression" priority="266" dxfId="127" stopIfTrue="1">
      <formula>IF(AND(Z22&lt;&gt;#REF!),NOT(ISBLANK(Z22)))</formula>
    </cfRule>
  </conditionalFormatting>
  <conditionalFormatting sqref="N69">
    <cfRule type="cellIs" priority="260" dxfId="2" operator="lessThan" stopIfTrue="1">
      <formula>0</formula>
    </cfRule>
  </conditionalFormatting>
  <conditionalFormatting sqref="X69">
    <cfRule type="cellIs" priority="261" dxfId="2" operator="notBetween" stopIfTrue="1">
      <formula>0</formula>
      <formula>V69</formula>
    </cfRule>
  </conditionalFormatting>
  <conditionalFormatting sqref="V69">
    <cfRule type="cellIs" priority="262" dxfId="2" operator="notBetween" stopIfTrue="1">
      <formula>0</formula>
      <formula>R69</formula>
    </cfRule>
  </conditionalFormatting>
  <conditionalFormatting sqref="K69">
    <cfRule type="cellIs" priority="263" dxfId="1" operator="between" stopIfTrue="1">
      <formula>0.01</formula>
      <formula>49.99</formula>
    </cfRule>
  </conditionalFormatting>
  <conditionalFormatting sqref="D69">
    <cfRule type="cellIs" priority="264" dxfId="0" operator="notBetween" stopIfTrue="1">
      <formula>$F$14</formula>
      <formula>$G$14</formula>
    </cfRule>
  </conditionalFormatting>
  <conditionalFormatting sqref="N70">
    <cfRule type="cellIs" priority="254" dxfId="2" operator="lessThan" stopIfTrue="1">
      <formula>0</formula>
    </cfRule>
  </conditionalFormatting>
  <conditionalFormatting sqref="X70">
    <cfRule type="cellIs" priority="255" dxfId="2" operator="notBetween" stopIfTrue="1">
      <formula>0</formula>
      <formula>V70</formula>
    </cfRule>
  </conditionalFormatting>
  <conditionalFormatting sqref="V70">
    <cfRule type="cellIs" priority="256" dxfId="2" operator="notBetween" stopIfTrue="1">
      <formula>0</formula>
      <formula>R70</formula>
    </cfRule>
  </conditionalFormatting>
  <conditionalFormatting sqref="K70">
    <cfRule type="cellIs" priority="257" dxfId="1" operator="between" stopIfTrue="1">
      <formula>0.01</formula>
      <formula>49.99</formula>
    </cfRule>
  </conditionalFormatting>
  <conditionalFormatting sqref="D70">
    <cfRule type="cellIs" priority="258" dxfId="0" operator="notBetween" stopIfTrue="1">
      <formula>$F$14</formula>
      <formula>$G$14</formula>
    </cfRule>
  </conditionalFormatting>
  <conditionalFormatting sqref="N71">
    <cfRule type="cellIs" priority="248" dxfId="2" operator="lessThan" stopIfTrue="1">
      <formula>0</formula>
    </cfRule>
  </conditionalFormatting>
  <conditionalFormatting sqref="X71">
    <cfRule type="cellIs" priority="249" dxfId="2" operator="notBetween" stopIfTrue="1">
      <formula>0</formula>
      <formula>V71</formula>
    </cfRule>
  </conditionalFormatting>
  <conditionalFormatting sqref="V71">
    <cfRule type="cellIs" priority="250" dxfId="2" operator="notBetween" stopIfTrue="1">
      <formula>0</formula>
      <formula>R71</formula>
    </cfRule>
  </conditionalFormatting>
  <conditionalFormatting sqref="K71">
    <cfRule type="cellIs" priority="251" dxfId="1" operator="between" stopIfTrue="1">
      <formula>0.01</formula>
      <formula>49.99</formula>
    </cfRule>
  </conditionalFormatting>
  <conditionalFormatting sqref="D71">
    <cfRule type="cellIs" priority="252" dxfId="0" operator="notBetween" stopIfTrue="1">
      <formula>$F$14</formula>
      <formula>$G$14</formula>
    </cfRule>
  </conditionalFormatting>
  <conditionalFormatting sqref="N72">
    <cfRule type="cellIs" priority="242" dxfId="2" operator="lessThan" stopIfTrue="1">
      <formula>0</formula>
    </cfRule>
  </conditionalFormatting>
  <conditionalFormatting sqref="X72">
    <cfRule type="cellIs" priority="243" dxfId="2" operator="notBetween" stopIfTrue="1">
      <formula>0</formula>
      <formula>V72</formula>
    </cfRule>
  </conditionalFormatting>
  <conditionalFormatting sqref="V72">
    <cfRule type="cellIs" priority="244" dxfId="2" operator="notBetween" stopIfTrue="1">
      <formula>0</formula>
      <formula>R72</formula>
    </cfRule>
  </conditionalFormatting>
  <conditionalFormatting sqref="K72">
    <cfRule type="cellIs" priority="245" dxfId="1" operator="between" stopIfTrue="1">
      <formula>0.01</formula>
      <formula>49.99</formula>
    </cfRule>
  </conditionalFormatting>
  <conditionalFormatting sqref="D72">
    <cfRule type="cellIs" priority="246" dxfId="0" operator="notBetween" stopIfTrue="1">
      <formula>$F$14</formula>
      <formula>$G$14</formula>
    </cfRule>
  </conditionalFormatting>
  <conditionalFormatting sqref="N62">
    <cfRule type="cellIs" priority="236" dxfId="2" operator="lessThan" stopIfTrue="1">
      <formula>0</formula>
    </cfRule>
  </conditionalFormatting>
  <conditionalFormatting sqref="X62">
    <cfRule type="cellIs" priority="237" dxfId="2" operator="notBetween" stopIfTrue="1">
      <formula>0</formula>
      <formula>V62</formula>
    </cfRule>
  </conditionalFormatting>
  <conditionalFormatting sqref="V62">
    <cfRule type="cellIs" priority="238" dxfId="2" operator="notBetween" stopIfTrue="1">
      <formula>0</formula>
      <formula>R62</formula>
    </cfRule>
  </conditionalFormatting>
  <conditionalFormatting sqref="K62">
    <cfRule type="cellIs" priority="239" dxfId="1" operator="between" stopIfTrue="1">
      <formula>0.01</formula>
      <formula>49.99</formula>
    </cfRule>
  </conditionalFormatting>
  <conditionalFormatting sqref="D62">
    <cfRule type="cellIs" priority="240" dxfId="0" operator="notBetween" stopIfTrue="1">
      <formula>$F$14</formula>
      <formula>$G$14</formula>
    </cfRule>
  </conditionalFormatting>
  <conditionalFormatting sqref="Z62">
    <cfRule type="expression" priority="235" dxfId="127" stopIfTrue="1">
      <formula>IF(AND(Z62&lt;&gt;#REF!),NOT(ISBLANK(Z62)))</formula>
    </cfRule>
  </conditionalFormatting>
  <conditionalFormatting sqref="N61">
    <cfRule type="cellIs" priority="230" dxfId="2" operator="lessThan" stopIfTrue="1">
      <formula>0</formula>
    </cfRule>
  </conditionalFormatting>
  <conditionalFormatting sqref="X61">
    <cfRule type="cellIs" priority="231" dxfId="2" operator="notBetween" stopIfTrue="1">
      <formula>0</formula>
      <formula>V61</formula>
    </cfRule>
  </conditionalFormatting>
  <conditionalFormatting sqref="V61">
    <cfRule type="cellIs" priority="232" dxfId="2" operator="notBetween" stopIfTrue="1">
      <formula>0</formula>
      <formula>R61</formula>
    </cfRule>
  </conditionalFormatting>
  <conditionalFormatting sqref="K61">
    <cfRule type="cellIs" priority="233" dxfId="1" operator="between" stopIfTrue="1">
      <formula>0.01</formula>
      <formula>49.99</formula>
    </cfRule>
  </conditionalFormatting>
  <conditionalFormatting sqref="D61">
    <cfRule type="cellIs" priority="234" dxfId="0" operator="notBetween" stopIfTrue="1">
      <formula>$F$14</formula>
      <formula>$G$14</formula>
    </cfRule>
  </conditionalFormatting>
  <conditionalFormatting sqref="Z61">
    <cfRule type="expression" priority="229" dxfId="127" stopIfTrue="1">
      <formula>IF(AND(Z61&lt;&gt;#REF!),NOT(ISBLANK(Z61)))</formula>
    </cfRule>
  </conditionalFormatting>
  <conditionalFormatting sqref="N60">
    <cfRule type="cellIs" priority="224" dxfId="2" operator="lessThan" stopIfTrue="1">
      <formula>0</formula>
    </cfRule>
  </conditionalFormatting>
  <conditionalFormatting sqref="X60">
    <cfRule type="cellIs" priority="225" dxfId="2" operator="notBetween" stopIfTrue="1">
      <formula>0</formula>
      <formula>V60</formula>
    </cfRule>
  </conditionalFormatting>
  <conditionalFormatting sqref="V60">
    <cfRule type="cellIs" priority="226" dxfId="2" operator="notBetween" stopIfTrue="1">
      <formula>0</formula>
      <formula>R60</formula>
    </cfRule>
  </conditionalFormatting>
  <conditionalFormatting sqref="K60">
    <cfRule type="cellIs" priority="227" dxfId="1" operator="between" stopIfTrue="1">
      <formula>0.01</formula>
      <formula>49.99</formula>
    </cfRule>
  </conditionalFormatting>
  <conditionalFormatting sqref="D60">
    <cfRule type="cellIs" priority="228" dxfId="0" operator="notBetween" stopIfTrue="1">
      <formula>$F$14</formula>
      <formula>$G$14</formula>
    </cfRule>
  </conditionalFormatting>
  <conditionalFormatting sqref="Z60">
    <cfRule type="expression" priority="223" dxfId="127" stopIfTrue="1">
      <formula>IF(AND(Z60&lt;&gt;#REF!),NOT(ISBLANK(Z60)))</formula>
    </cfRule>
  </conditionalFormatting>
  <conditionalFormatting sqref="N59">
    <cfRule type="cellIs" priority="218" dxfId="2" operator="lessThan" stopIfTrue="1">
      <formula>0</formula>
    </cfRule>
  </conditionalFormatting>
  <conditionalFormatting sqref="X59">
    <cfRule type="cellIs" priority="219" dxfId="2" operator="notBetween" stopIfTrue="1">
      <formula>0</formula>
      <formula>V59</formula>
    </cfRule>
  </conditionalFormatting>
  <conditionalFormatting sqref="V59">
    <cfRule type="cellIs" priority="220" dxfId="2" operator="notBetween" stopIfTrue="1">
      <formula>0</formula>
      <formula>R59</formula>
    </cfRule>
  </conditionalFormatting>
  <conditionalFormatting sqref="K59">
    <cfRule type="cellIs" priority="221" dxfId="1" operator="between" stopIfTrue="1">
      <formula>0.01</formula>
      <formula>49.99</formula>
    </cfRule>
  </conditionalFormatting>
  <conditionalFormatting sqref="D59">
    <cfRule type="cellIs" priority="222" dxfId="0" operator="notBetween" stopIfTrue="1">
      <formula>$F$14</formula>
      <formula>$G$14</formula>
    </cfRule>
  </conditionalFormatting>
  <conditionalFormatting sqref="Z59">
    <cfRule type="expression" priority="217" dxfId="127" stopIfTrue="1">
      <formula>IF(AND(Z59&lt;&gt;#REF!),NOT(ISBLANK(Z59)))</formula>
    </cfRule>
  </conditionalFormatting>
  <conditionalFormatting sqref="N58">
    <cfRule type="cellIs" priority="212" dxfId="2" operator="lessThan" stopIfTrue="1">
      <formula>0</formula>
    </cfRule>
  </conditionalFormatting>
  <conditionalFormatting sqref="X58">
    <cfRule type="cellIs" priority="213" dxfId="2" operator="notBetween" stopIfTrue="1">
      <formula>0</formula>
      <formula>V58</formula>
    </cfRule>
  </conditionalFormatting>
  <conditionalFormatting sqref="V58">
    <cfRule type="cellIs" priority="214" dxfId="2" operator="notBetween" stopIfTrue="1">
      <formula>0</formula>
      <formula>R58</formula>
    </cfRule>
  </conditionalFormatting>
  <conditionalFormatting sqref="K58">
    <cfRule type="cellIs" priority="215" dxfId="1" operator="between" stopIfTrue="1">
      <formula>0.01</formula>
      <formula>49.99</formula>
    </cfRule>
  </conditionalFormatting>
  <conditionalFormatting sqref="D58">
    <cfRule type="cellIs" priority="216" dxfId="0" operator="notBetween" stopIfTrue="1">
      <formula>$F$14</formula>
      <formula>$G$14</formula>
    </cfRule>
  </conditionalFormatting>
  <conditionalFormatting sqref="Z58">
    <cfRule type="expression" priority="211" dxfId="127" stopIfTrue="1">
      <formula>IF(AND(Z58&lt;&gt;#REF!),NOT(ISBLANK(Z58)))</formula>
    </cfRule>
  </conditionalFormatting>
  <conditionalFormatting sqref="N57">
    <cfRule type="cellIs" priority="206" dxfId="2" operator="lessThan" stopIfTrue="1">
      <formula>0</formula>
    </cfRule>
  </conditionalFormatting>
  <conditionalFormatting sqref="X57">
    <cfRule type="cellIs" priority="207" dxfId="2" operator="notBetween" stopIfTrue="1">
      <formula>0</formula>
      <formula>V57</formula>
    </cfRule>
  </conditionalFormatting>
  <conditionalFormatting sqref="V57">
    <cfRule type="cellIs" priority="208" dxfId="2" operator="notBetween" stopIfTrue="1">
      <formula>0</formula>
      <formula>R57</formula>
    </cfRule>
  </conditionalFormatting>
  <conditionalFormatting sqref="K57">
    <cfRule type="cellIs" priority="209" dxfId="1" operator="between" stopIfTrue="1">
      <formula>0.01</formula>
      <formula>49.99</formula>
    </cfRule>
  </conditionalFormatting>
  <conditionalFormatting sqref="D57">
    <cfRule type="cellIs" priority="210" dxfId="0" operator="notBetween" stopIfTrue="1">
      <formula>$F$14</formula>
      <formula>$G$14</formula>
    </cfRule>
  </conditionalFormatting>
  <conditionalFormatting sqref="Z57">
    <cfRule type="expression" priority="205" dxfId="127" stopIfTrue="1">
      <formula>IF(AND(Z57&lt;&gt;#REF!),NOT(ISBLANK(Z57)))</formula>
    </cfRule>
  </conditionalFormatting>
  <conditionalFormatting sqref="N56">
    <cfRule type="cellIs" priority="200" dxfId="2" operator="lessThan" stopIfTrue="1">
      <formula>0</formula>
    </cfRule>
  </conditionalFormatting>
  <conditionalFormatting sqref="X56">
    <cfRule type="cellIs" priority="201" dxfId="2" operator="notBetween" stopIfTrue="1">
      <formula>0</formula>
      <formula>V56</formula>
    </cfRule>
  </conditionalFormatting>
  <conditionalFormatting sqref="V56">
    <cfRule type="cellIs" priority="202" dxfId="2" operator="notBetween" stopIfTrue="1">
      <formula>0</formula>
      <formula>R56</formula>
    </cfRule>
  </conditionalFormatting>
  <conditionalFormatting sqref="K56">
    <cfRule type="cellIs" priority="203" dxfId="1" operator="between" stopIfTrue="1">
      <formula>0.01</formula>
      <formula>49.99</formula>
    </cfRule>
  </conditionalFormatting>
  <conditionalFormatting sqref="D56">
    <cfRule type="cellIs" priority="204" dxfId="0" operator="notBetween" stopIfTrue="1">
      <formula>$F$14</formula>
      <formula>$G$14</formula>
    </cfRule>
  </conditionalFormatting>
  <conditionalFormatting sqref="Z56">
    <cfRule type="expression" priority="199" dxfId="127" stopIfTrue="1">
      <formula>IF(AND(Z56&lt;&gt;#REF!),NOT(ISBLANK(Z56)))</formula>
    </cfRule>
  </conditionalFormatting>
  <conditionalFormatting sqref="N55">
    <cfRule type="cellIs" priority="194" dxfId="2" operator="lessThan" stopIfTrue="1">
      <formula>0</formula>
    </cfRule>
  </conditionalFormatting>
  <conditionalFormatting sqref="X55">
    <cfRule type="cellIs" priority="195" dxfId="2" operator="notBetween" stopIfTrue="1">
      <formula>0</formula>
      <formula>V55</formula>
    </cfRule>
  </conditionalFormatting>
  <conditionalFormatting sqref="V55">
    <cfRule type="cellIs" priority="196" dxfId="2" operator="notBetween" stopIfTrue="1">
      <formula>0</formula>
      <formula>R55</formula>
    </cfRule>
  </conditionalFormatting>
  <conditionalFormatting sqref="K55">
    <cfRule type="cellIs" priority="197" dxfId="1" operator="between" stopIfTrue="1">
      <formula>0.01</formula>
      <formula>49.99</formula>
    </cfRule>
  </conditionalFormatting>
  <conditionalFormatting sqref="D55">
    <cfRule type="cellIs" priority="198" dxfId="0" operator="notBetween" stopIfTrue="1">
      <formula>$F$14</formula>
      <formula>$G$14</formula>
    </cfRule>
  </conditionalFormatting>
  <conditionalFormatting sqref="Z55">
    <cfRule type="expression" priority="193" dxfId="127" stopIfTrue="1">
      <formula>IF(AND(Z55&lt;&gt;#REF!),NOT(ISBLANK(Z55)))</formula>
    </cfRule>
  </conditionalFormatting>
  <conditionalFormatting sqref="N54">
    <cfRule type="cellIs" priority="188" dxfId="2" operator="lessThan" stopIfTrue="1">
      <formula>0</formula>
    </cfRule>
  </conditionalFormatting>
  <conditionalFormatting sqref="X54">
    <cfRule type="cellIs" priority="189" dxfId="2" operator="notBetween" stopIfTrue="1">
      <formula>0</formula>
      <formula>V54</formula>
    </cfRule>
  </conditionalFormatting>
  <conditionalFormatting sqref="V54">
    <cfRule type="cellIs" priority="190" dxfId="2" operator="notBetween" stopIfTrue="1">
      <formula>0</formula>
      <formula>R54</formula>
    </cfRule>
  </conditionalFormatting>
  <conditionalFormatting sqref="K54">
    <cfRule type="cellIs" priority="191" dxfId="1" operator="between" stopIfTrue="1">
      <formula>0.01</formula>
      <formula>49.99</formula>
    </cfRule>
  </conditionalFormatting>
  <conditionalFormatting sqref="D54">
    <cfRule type="cellIs" priority="192" dxfId="0" operator="notBetween" stopIfTrue="1">
      <formula>$F$14</formula>
      <formula>$G$14</formula>
    </cfRule>
  </conditionalFormatting>
  <conditionalFormatting sqref="Z54">
    <cfRule type="expression" priority="187" dxfId="127" stopIfTrue="1">
      <formula>IF(AND(Z54&lt;&gt;#REF!),NOT(ISBLANK(Z54)))</formula>
    </cfRule>
  </conditionalFormatting>
  <conditionalFormatting sqref="N53">
    <cfRule type="cellIs" priority="182" dxfId="2" operator="lessThan" stopIfTrue="1">
      <formula>0</formula>
    </cfRule>
  </conditionalFormatting>
  <conditionalFormatting sqref="X53">
    <cfRule type="cellIs" priority="183" dxfId="2" operator="notBetween" stopIfTrue="1">
      <formula>0</formula>
      <formula>V53</formula>
    </cfRule>
  </conditionalFormatting>
  <conditionalFormatting sqref="V53">
    <cfRule type="cellIs" priority="184" dxfId="2" operator="notBetween" stopIfTrue="1">
      <formula>0</formula>
      <formula>R53</formula>
    </cfRule>
  </conditionalFormatting>
  <conditionalFormatting sqref="K53">
    <cfRule type="cellIs" priority="185" dxfId="1" operator="between" stopIfTrue="1">
      <formula>0.01</formula>
      <formula>49.99</formula>
    </cfRule>
  </conditionalFormatting>
  <conditionalFormatting sqref="D53">
    <cfRule type="cellIs" priority="186" dxfId="0" operator="notBetween" stopIfTrue="1">
      <formula>$F$14</formula>
      <formula>$G$14</formula>
    </cfRule>
  </conditionalFormatting>
  <conditionalFormatting sqref="Z53">
    <cfRule type="expression" priority="181" dxfId="127" stopIfTrue="1">
      <formula>IF(AND(Z53&lt;&gt;#REF!),NOT(ISBLANK(Z53)))</formula>
    </cfRule>
  </conditionalFormatting>
  <conditionalFormatting sqref="N52">
    <cfRule type="cellIs" priority="176" dxfId="2" operator="lessThan" stopIfTrue="1">
      <formula>0</formula>
    </cfRule>
  </conditionalFormatting>
  <conditionalFormatting sqref="X52">
    <cfRule type="cellIs" priority="177" dxfId="2" operator="notBetween" stopIfTrue="1">
      <formula>0</formula>
      <formula>V52</formula>
    </cfRule>
  </conditionalFormatting>
  <conditionalFormatting sqref="V52">
    <cfRule type="cellIs" priority="178" dxfId="2" operator="notBetween" stopIfTrue="1">
      <formula>0</formula>
      <formula>R52</formula>
    </cfRule>
  </conditionalFormatting>
  <conditionalFormatting sqref="K52">
    <cfRule type="cellIs" priority="179" dxfId="1" operator="between" stopIfTrue="1">
      <formula>0.01</formula>
      <formula>49.99</formula>
    </cfRule>
  </conditionalFormatting>
  <conditionalFormatting sqref="D52">
    <cfRule type="cellIs" priority="180" dxfId="0" operator="notBetween" stopIfTrue="1">
      <formula>$F$14</formula>
      <formula>$G$14</formula>
    </cfRule>
  </conditionalFormatting>
  <conditionalFormatting sqref="Z52">
    <cfRule type="expression" priority="175" dxfId="127" stopIfTrue="1">
      <formula>IF(AND(Z52&lt;&gt;#REF!),NOT(ISBLANK(Z52)))</formula>
    </cfRule>
  </conditionalFormatting>
  <conditionalFormatting sqref="N51">
    <cfRule type="cellIs" priority="170" dxfId="2" operator="lessThan" stopIfTrue="1">
      <formula>0</formula>
    </cfRule>
  </conditionalFormatting>
  <conditionalFormatting sqref="X51">
    <cfRule type="cellIs" priority="171" dxfId="2" operator="notBetween" stopIfTrue="1">
      <formula>0</formula>
      <formula>V51</formula>
    </cfRule>
  </conditionalFormatting>
  <conditionalFormatting sqref="V51">
    <cfRule type="cellIs" priority="172" dxfId="2" operator="notBetween" stopIfTrue="1">
      <formula>0</formula>
      <formula>R51</formula>
    </cfRule>
  </conditionalFormatting>
  <conditionalFormatting sqref="K51">
    <cfRule type="cellIs" priority="173" dxfId="1" operator="between" stopIfTrue="1">
      <formula>0.01</formula>
      <formula>49.99</formula>
    </cfRule>
  </conditionalFormatting>
  <conditionalFormatting sqref="D51">
    <cfRule type="cellIs" priority="174" dxfId="0" operator="notBetween" stopIfTrue="1">
      <formula>$F$14</formula>
      <formula>$G$14</formula>
    </cfRule>
  </conditionalFormatting>
  <conditionalFormatting sqref="Z51">
    <cfRule type="expression" priority="169" dxfId="127" stopIfTrue="1">
      <formula>IF(AND(Z51&lt;&gt;#REF!),NOT(ISBLANK(Z51)))</formula>
    </cfRule>
  </conditionalFormatting>
  <conditionalFormatting sqref="N50">
    <cfRule type="cellIs" priority="164" dxfId="2" operator="lessThan" stopIfTrue="1">
      <formula>0</formula>
    </cfRule>
  </conditionalFormatting>
  <conditionalFormatting sqref="X50">
    <cfRule type="cellIs" priority="165" dxfId="2" operator="notBetween" stopIfTrue="1">
      <formula>0</formula>
      <formula>V50</formula>
    </cfRule>
  </conditionalFormatting>
  <conditionalFormatting sqref="V50">
    <cfRule type="cellIs" priority="166" dxfId="2" operator="notBetween" stopIfTrue="1">
      <formula>0</formula>
      <formula>R50</formula>
    </cfRule>
  </conditionalFormatting>
  <conditionalFormatting sqref="K50">
    <cfRule type="cellIs" priority="167" dxfId="1" operator="between" stopIfTrue="1">
      <formula>0.01</formula>
      <formula>49.99</formula>
    </cfRule>
  </conditionalFormatting>
  <conditionalFormatting sqref="D50">
    <cfRule type="cellIs" priority="168" dxfId="0" operator="notBetween" stopIfTrue="1">
      <formula>$F$14</formula>
      <formula>$G$14</formula>
    </cfRule>
  </conditionalFormatting>
  <conditionalFormatting sqref="Z50">
    <cfRule type="expression" priority="163" dxfId="127" stopIfTrue="1">
      <formula>IF(AND(Z50&lt;&gt;#REF!),NOT(ISBLANK(Z50)))</formula>
    </cfRule>
  </conditionalFormatting>
  <conditionalFormatting sqref="N49">
    <cfRule type="cellIs" priority="158" dxfId="2" operator="lessThan" stopIfTrue="1">
      <formula>0</formula>
    </cfRule>
  </conditionalFormatting>
  <conditionalFormatting sqref="X49">
    <cfRule type="cellIs" priority="159" dxfId="2" operator="notBetween" stopIfTrue="1">
      <formula>0</formula>
      <formula>V49</formula>
    </cfRule>
  </conditionalFormatting>
  <conditionalFormatting sqref="V49">
    <cfRule type="cellIs" priority="160" dxfId="2" operator="notBetween" stopIfTrue="1">
      <formula>0</formula>
      <formula>R49</formula>
    </cfRule>
  </conditionalFormatting>
  <conditionalFormatting sqref="K49">
    <cfRule type="cellIs" priority="161" dxfId="1" operator="between" stopIfTrue="1">
      <formula>0.01</formula>
      <formula>49.99</formula>
    </cfRule>
  </conditionalFormatting>
  <conditionalFormatting sqref="D49">
    <cfRule type="cellIs" priority="162" dxfId="0" operator="notBetween" stopIfTrue="1">
      <formula>$F$14</formula>
      <formula>$G$14</formula>
    </cfRule>
  </conditionalFormatting>
  <conditionalFormatting sqref="Z49">
    <cfRule type="expression" priority="157" dxfId="127" stopIfTrue="1">
      <formula>IF(AND(Z49&lt;&gt;#REF!),NOT(ISBLANK(Z49)))</formula>
    </cfRule>
  </conditionalFormatting>
  <conditionalFormatting sqref="N48">
    <cfRule type="cellIs" priority="152" dxfId="2" operator="lessThan" stopIfTrue="1">
      <formula>0</formula>
    </cfRule>
  </conditionalFormatting>
  <conditionalFormatting sqref="X48">
    <cfRule type="cellIs" priority="153" dxfId="2" operator="notBetween" stopIfTrue="1">
      <formula>0</formula>
      <formula>V48</formula>
    </cfRule>
  </conditionalFormatting>
  <conditionalFormatting sqref="V48">
    <cfRule type="cellIs" priority="154" dxfId="2" operator="notBetween" stopIfTrue="1">
      <formula>0</formula>
      <formula>R48</formula>
    </cfRule>
  </conditionalFormatting>
  <conditionalFormatting sqref="K48">
    <cfRule type="cellIs" priority="155" dxfId="1" operator="between" stopIfTrue="1">
      <formula>0.01</formula>
      <formula>49.99</formula>
    </cfRule>
  </conditionalFormatting>
  <conditionalFormatting sqref="D48">
    <cfRule type="cellIs" priority="156" dxfId="0" operator="notBetween" stopIfTrue="1">
      <formula>$F$14</formula>
      <formula>$G$14</formula>
    </cfRule>
  </conditionalFormatting>
  <conditionalFormatting sqref="Z48">
    <cfRule type="expression" priority="151" dxfId="127" stopIfTrue="1">
      <formula>IF(AND(Z48&lt;&gt;#REF!),NOT(ISBLANK(Z48)))</formula>
    </cfRule>
  </conditionalFormatting>
  <conditionalFormatting sqref="N47">
    <cfRule type="cellIs" priority="146" dxfId="2" operator="lessThan" stopIfTrue="1">
      <formula>0</formula>
    </cfRule>
  </conditionalFormatting>
  <conditionalFormatting sqref="X47">
    <cfRule type="cellIs" priority="147" dxfId="2" operator="notBetween" stopIfTrue="1">
      <formula>0</formula>
      <formula>V47</formula>
    </cfRule>
  </conditionalFormatting>
  <conditionalFormatting sqref="V47">
    <cfRule type="cellIs" priority="148" dxfId="2" operator="notBetween" stopIfTrue="1">
      <formula>0</formula>
      <formula>R47</formula>
    </cfRule>
  </conditionalFormatting>
  <conditionalFormatting sqref="K47">
    <cfRule type="cellIs" priority="149" dxfId="1" operator="between" stopIfTrue="1">
      <formula>0.01</formula>
      <formula>49.99</formula>
    </cfRule>
  </conditionalFormatting>
  <conditionalFormatting sqref="D47">
    <cfRule type="cellIs" priority="150" dxfId="0" operator="notBetween" stopIfTrue="1">
      <formula>$F$14</formula>
      <formula>$G$14</formula>
    </cfRule>
  </conditionalFormatting>
  <conditionalFormatting sqref="Z47">
    <cfRule type="expression" priority="145" dxfId="127" stopIfTrue="1">
      <formula>IF(AND(Z47&lt;&gt;#REF!),NOT(ISBLANK(Z47)))</formula>
    </cfRule>
  </conditionalFormatting>
  <conditionalFormatting sqref="N46">
    <cfRule type="cellIs" priority="140" dxfId="2" operator="lessThan" stopIfTrue="1">
      <formula>0</formula>
    </cfRule>
  </conditionalFormatting>
  <conditionalFormatting sqref="X46">
    <cfRule type="cellIs" priority="141" dxfId="2" operator="notBetween" stopIfTrue="1">
      <formula>0</formula>
      <formula>V46</formula>
    </cfRule>
  </conditionalFormatting>
  <conditionalFormatting sqref="V46">
    <cfRule type="cellIs" priority="142" dxfId="2" operator="notBetween" stopIfTrue="1">
      <formula>0</formula>
      <formula>R46</formula>
    </cfRule>
  </conditionalFormatting>
  <conditionalFormatting sqref="K46">
    <cfRule type="cellIs" priority="143" dxfId="1" operator="between" stopIfTrue="1">
      <formula>0.01</formula>
      <formula>49.99</formula>
    </cfRule>
  </conditionalFormatting>
  <conditionalFormatting sqref="D46">
    <cfRule type="cellIs" priority="144" dxfId="0" operator="notBetween" stopIfTrue="1">
      <formula>$F$14</formula>
      <formula>$G$14</formula>
    </cfRule>
  </conditionalFormatting>
  <conditionalFormatting sqref="Z46">
    <cfRule type="expression" priority="139" dxfId="127" stopIfTrue="1">
      <formula>IF(AND(Z46&lt;&gt;#REF!),NOT(ISBLANK(Z46)))</formula>
    </cfRule>
  </conditionalFormatting>
  <conditionalFormatting sqref="N45">
    <cfRule type="cellIs" priority="134" dxfId="2" operator="lessThan" stopIfTrue="1">
      <formula>0</formula>
    </cfRule>
  </conditionalFormatting>
  <conditionalFormatting sqref="X45">
    <cfRule type="cellIs" priority="135" dxfId="2" operator="notBetween" stopIfTrue="1">
      <formula>0</formula>
      <formula>V45</formula>
    </cfRule>
  </conditionalFormatting>
  <conditionalFormatting sqref="V45">
    <cfRule type="cellIs" priority="136" dxfId="2" operator="notBetween" stopIfTrue="1">
      <formula>0</formula>
      <formula>R45</formula>
    </cfRule>
  </conditionalFormatting>
  <conditionalFormatting sqref="K45">
    <cfRule type="cellIs" priority="137" dxfId="1" operator="between" stopIfTrue="1">
      <formula>0.01</formula>
      <formula>49.99</formula>
    </cfRule>
  </conditionalFormatting>
  <conditionalFormatting sqref="D45">
    <cfRule type="cellIs" priority="138" dxfId="0" operator="notBetween" stopIfTrue="1">
      <formula>$F$14</formula>
      <formula>$G$14</formula>
    </cfRule>
  </conditionalFormatting>
  <conditionalFormatting sqref="Z45">
    <cfRule type="expression" priority="133" dxfId="127" stopIfTrue="1">
      <formula>IF(AND(Z45&lt;&gt;#REF!),NOT(ISBLANK(Z45)))</formula>
    </cfRule>
  </conditionalFormatting>
  <conditionalFormatting sqref="N44">
    <cfRule type="cellIs" priority="128" dxfId="2" operator="lessThan" stopIfTrue="1">
      <formula>0</formula>
    </cfRule>
  </conditionalFormatting>
  <conditionalFormatting sqref="X44">
    <cfRule type="cellIs" priority="129" dxfId="2" operator="notBetween" stopIfTrue="1">
      <formula>0</formula>
      <formula>V44</formula>
    </cfRule>
  </conditionalFormatting>
  <conditionalFormatting sqref="V44">
    <cfRule type="cellIs" priority="130" dxfId="2" operator="notBetween" stopIfTrue="1">
      <formula>0</formula>
      <formula>R44</formula>
    </cfRule>
  </conditionalFormatting>
  <conditionalFormatting sqref="K44">
    <cfRule type="cellIs" priority="131" dxfId="1" operator="between" stopIfTrue="1">
      <formula>0.01</formula>
      <formula>49.99</formula>
    </cfRule>
  </conditionalFormatting>
  <conditionalFormatting sqref="D44">
    <cfRule type="cellIs" priority="132" dxfId="0" operator="notBetween" stopIfTrue="1">
      <formula>$F$14</formula>
      <formula>$G$14</formula>
    </cfRule>
  </conditionalFormatting>
  <conditionalFormatting sqref="Z44">
    <cfRule type="expression" priority="127" dxfId="127" stopIfTrue="1">
      <formula>IF(AND(Z44&lt;&gt;#REF!),NOT(ISBLANK(Z44)))</formula>
    </cfRule>
  </conditionalFormatting>
  <conditionalFormatting sqref="N43">
    <cfRule type="cellIs" priority="122" dxfId="2" operator="lessThan" stopIfTrue="1">
      <formula>0</formula>
    </cfRule>
  </conditionalFormatting>
  <conditionalFormatting sqref="X43">
    <cfRule type="cellIs" priority="123" dxfId="2" operator="notBetween" stopIfTrue="1">
      <formula>0</formula>
      <formula>V43</formula>
    </cfRule>
  </conditionalFormatting>
  <conditionalFormatting sqref="V43">
    <cfRule type="cellIs" priority="124" dxfId="2" operator="notBetween" stopIfTrue="1">
      <formula>0</formula>
      <formula>R43</formula>
    </cfRule>
  </conditionalFormatting>
  <conditionalFormatting sqref="K43">
    <cfRule type="cellIs" priority="125" dxfId="1" operator="between" stopIfTrue="1">
      <formula>0.01</formula>
      <formula>49.99</formula>
    </cfRule>
  </conditionalFormatting>
  <conditionalFormatting sqref="D43">
    <cfRule type="cellIs" priority="126" dxfId="0" operator="notBetween" stopIfTrue="1">
      <formula>$F$14</formula>
      <formula>$G$14</formula>
    </cfRule>
  </conditionalFormatting>
  <conditionalFormatting sqref="Z43">
    <cfRule type="expression" priority="121" dxfId="127" stopIfTrue="1">
      <formula>IF(AND(Z43&lt;&gt;#REF!),NOT(ISBLANK(Z43)))</formula>
    </cfRule>
  </conditionalFormatting>
  <conditionalFormatting sqref="N42">
    <cfRule type="cellIs" priority="116" dxfId="2" operator="lessThan" stopIfTrue="1">
      <formula>0</formula>
    </cfRule>
  </conditionalFormatting>
  <conditionalFormatting sqref="X42">
    <cfRule type="cellIs" priority="117" dxfId="2" operator="notBetween" stopIfTrue="1">
      <formula>0</formula>
      <formula>V42</formula>
    </cfRule>
  </conditionalFormatting>
  <conditionalFormatting sqref="V42">
    <cfRule type="cellIs" priority="118" dxfId="2" operator="notBetween" stopIfTrue="1">
      <formula>0</formula>
      <formula>R42</formula>
    </cfRule>
  </conditionalFormatting>
  <conditionalFormatting sqref="K42">
    <cfRule type="cellIs" priority="119" dxfId="1" operator="between" stopIfTrue="1">
      <formula>0.01</formula>
      <formula>49.99</formula>
    </cfRule>
  </conditionalFormatting>
  <conditionalFormatting sqref="D42">
    <cfRule type="cellIs" priority="120" dxfId="0" operator="notBetween" stopIfTrue="1">
      <formula>$F$14</formula>
      <formula>$G$14</formula>
    </cfRule>
  </conditionalFormatting>
  <conditionalFormatting sqref="Z42">
    <cfRule type="expression" priority="115" dxfId="127" stopIfTrue="1">
      <formula>IF(AND(Z42&lt;&gt;#REF!),NOT(ISBLANK(Z42)))</formula>
    </cfRule>
  </conditionalFormatting>
  <conditionalFormatting sqref="N41">
    <cfRule type="cellIs" priority="110" dxfId="2" operator="lessThan" stopIfTrue="1">
      <formula>0</formula>
    </cfRule>
  </conditionalFormatting>
  <conditionalFormatting sqref="X41">
    <cfRule type="cellIs" priority="111" dxfId="2" operator="notBetween" stopIfTrue="1">
      <formula>0</formula>
      <formula>V41</formula>
    </cfRule>
  </conditionalFormatting>
  <conditionalFormatting sqref="V41">
    <cfRule type="cellIs" priority="112" dxfId="2" operator="notBetween" stopIfTrue="1">
      <formula>0</formula>
      <formula>R41</formula>
    </cfRule>
  </conditionalFormatting>
  <conditionalFormatting sqref="K41">
    <cfRule type="cellIs" priority="113" dxfId="1" operator="between" stopIfTrue="1">
      <formula>0.01</formula>
      <formula>49.99</formula>
    </cfRule>
  </conditionalFormatting>
  <conditionalFormatting sqref="D41">
    <cfRule type="cellIs" priority="114" dxfId="0" operator="notBetween" stopIfTrue="1">
      <formula>$F$14</formula>
      <formula>$G$14</formula>
    </cfRule>
  </conditionalFormatting>
  <conditionalFormatting sqref="Z41">
    <cfRule type="expression" priority="109" dxfId="127" stopIfTrue="1">
      <formula>IF(AND(Z41&lt;&gt;#REF!),NOT(ISBLANK(Z41)))</formula>
    </cfRule>
  </conditionalFormatting>
  <conditionalFormatting sqref="N40">
    <cfRule type="cellIs" priority="104" dxfId="2" operator="lessThan" stopIfTrue="1">
      <formula>0</formula>
    </cfRule>
  </conditionalFormatting>
  <conditionalFormatting sqref="X40">
    <cfRule type="cellIs" priority="105" dxfId="2" operator="notBetween" stopIfTrue="1">
      <formula>0</formula>
      <formula>V40</formula>
    </cfRule>
  </conditionalFormatting>
  <conditionalFormatting sqref="V40">
    <cfRule type="cellIs" priority="106" dxfId="2" operator="notBetween" stopIfTrue="1">
      <formula>0</formula>
      <formula>R40</formula>
    </cfRule>
  </conditionalFormatting>
  <conditionalFormatting sqref="K40">
    <cfRule type="cellIs" priority="107" dxfId="1" operator="between" stopIfTrue="1">
      <formula>0.01</formula>
      <formula>49.99</formula>
    </cfRule>
  </conditionalFormatting>
  <conditionalFormatting sqref="D40">
    <cfRule type="cellIs" priority="108" dxfId="0" operator="notBetween" stopIfTrue="1">
      <formula>$F$14</formula>
      <formula>$G$14</formula>
    </cfRule>
  </conditionalFormatting>
  <conditionalFormatting sqref="Z40">
    <cfRule type="expression" priority="103" dxfId="127" stopIfTrue="1">
      <formula>IF(AND(Z40&lt;&gt;#REF!),NOT(ISBLANK(Z40)))</formula>
    </cfRule>
  </conditionalFormatting>
  <conditionalFormatting sqref="N39">
    <cfRule type="cellIs" priority="98" dxfId="2" operator="lessThan" stopIfTrue="1">
      <formula>0</formula>
    </cfRule>
  </conditionalFormatting>
  <conditionalFormatting sqref="X39">
    <cfRule type="cellIs" priority="99" dxfId="2" operator="notBetween" stopIfTrue="1">
      <formula>0</formula>
      <formula>V39</formula>
    </cfRule>
  </conditionalFormatting>
  <conditionalFormatting sqref="V39">
    <cfRule type="cellIs" priority="100" dxfId="2" operator="notBetween" stopIfTrue="1">
      <formula>0</formula>
      <formula>R39</formula>
    </cfRule>
  </conditionalFormatting>
  <conditionalFormatting sqref="K39">
    <cfRule type="cellIs" priority="101" dxfId="1" operator="between" stopIfTrue="1">
      <formula>0.01</formula>
      <formula>49.99</formula>
    </cfRule>
  </conditionalFormatting>
  <conditionalFormatting sqref="D39">
    <cfRule type="cellIs" priority="102" dxfId="0" operator="notBetween" stopIfTrue="1">
      <formula>$F$14</formula>
      <formula>$G$14</formula>
    </cfRule>
  </conditionalFormatting>
  <conditionalFormatting sqref="Z39">
    <cfRule type="expression" priority="97" dxfId="127" stopIfTrue="1">
      <formula>IF(AND(Z39&lt;&gt;#REF!),NOT(ISBLANK(Z39)))</formula>
    </cfRule>
  </conditionalFormatting>
  <conditionalFormatting sqref="N38">
    <cfRule type="cellIs" priority="92" dxfId="2" operator="lessThan" stopIfTrue="1">
      <formula>0</formula>
    </cfRule>
  </conditionalFormatting>
  <conditionalFormatting sqref="X38">
    <cfRule type="cellIs" priority="93" dxfId="2" operator="notBetween" stopIfTrue="1">
      <formula>0</formula>
      <formula>V38</formula>
    </cfRule>
  </conditionalFormatting>
  <conditionalFormatting sqref="V38">
    <cfRule type="cellIs" priority="94" dxfId="2" operator="notBetween" stopIfTrue="1">
      <formula>0</formula>
      <formula>R38</formula>
    </cfRule>
  </conditionalFormatting>
  <conditionalFormatting sqref="K38">
    <cfRule type="cellIs" priority="95" dxfId="1" operator="between" stopIfTrue="1">
      <formula>0.01</formula>
      <formula>49.99</formula>
    </cfRule>
  </conditionalFormatting>
  <conditionalFormatting sqref="D38">
    <cfRule type="cellIs" priority="96" dxfId="0" operator="notBetween" stopIfTrue="1">
      <formula>$F$14</formula>
      <formula>$G$14</formula>
    </cfRule>
  </conditionalFormatting>
  <conditionalFormatting sqref="Z38">
    <cfRule type="expression" priority="91" dxfId="127" stopIfTrue="1">
      <formula>IF(AND(Z38&lt;&gt;#REF!),NOT(ISBLANK(Z38)))</formula>
    </cfRule>
  </conditionalFormatting>
  <conditionalFormatting sqref="N37">
    <cfRule type="cellIs" priority="86" dxfId="2" operator="lessThan" stopIfTrue="1">
      <formula>0</formula>
    </cfRule>
  </conditionalFormatting>
  <conditionalFormatting sqref="X37">
    <cfRule type="cellIs" priority="87" dxfId="2" operator="notBetween" stopIfTrue="1">
      <formula>0</formula>
      <formula>V37</formula>
    </cfRule>
  </conditionalFormatting>
  <conditionalFormatting sqref="V37">
    <cfRule type="cellIs" priority="88" dxfId="2" operator="notBetween" stopIfTrue="1">
      <formula>0</formula>
      <formula>R37</formula>
    </cfRule>
  </conditionalFormatting>
  <conditionalFormatting sqref="K37">
    <cfRule type="cellIs" priority="89" dxfId="1" operator="between" stopIfTrue="1">
      <formula>0.01</formula>
      <formula>49.99</formula>
    </cfRule>
  </conditionalFormatting>
  <conditionalFormatting sqref="D37">
    <cfRule type="cellIs" priority="90" dxfId="0" operator="notBetween" stopIfTrue="1">
      <formula>$F$14</formula>
      <formula>$G$14</formula>
    </cfRule>
  </conditionalFormatting>
  <conditionalFormatting sqref="Z37">
    <cfRule type="expression" priority="85" dxfId="127" stopIfTrue="1">
      <formula>IF(AND(Z37&lt;&gt;#REF!),NOT(ISBLANK(Z37)))</formula>
    </cfRule>
  </conditionalFormatting>
  <conditionalFormatting sqref="N36">
    <cfRule type="cellIs" priority="80" dxfId="2" operator="lessThan" stopIfTrue="1">
      <formula>0</formula>
    </cfRule>
  </conditionalFormatting>
  <conditionalFormatting sqref="X36">
    <cfRule type="cellIs" priority="81" dxfId="2" operator="notBetween" stopIfTrue="1">
      <formula>0</formula>
      <formula>V36</formula>
    </cfRule>
  </conditionalFormatting>
  <conditionalFormatting sqref="V36">
    <cfRule type="cellIs" priority="82" dxfId="2" operator="notBetween" stopIfTrue="1">
      <formula>0</formula>
      <formula>R36</formula>
    </cfRule>
  </conditionalFormatting>
  <conditionalFormatting sqref="K36">
    <cfRule type="cellIs" priority="83" dxfId="1" operator="between" stopIfTrue="1">
      <formula>0.01</formula>
      <formula>49.99</formula>
    </cfRule>
  </conditionalFormatting>
  <conditionalFormatting sqref="D36">
    <cfRule type="cellIs" priority="84" dxfId="0" operator="notBetween" stopIfTrue="1">
      <formula>$F$14</formula>
      <formula>$G$14</formula>
    </cfRule>
  </conditionalFormatting>
  <conditionalFormatting sqref="Z36">
    <cfRule type="expression" priority="79" dxfId="127" stopIfTrue="1">
      <formula>IF(AND(Z36&lt;&gt;#REF!),NOT(ISBLANK(Z36)))</formula>
    </cfRule>
  </conditionalFormatting>
  <conditionalFormatting sqref="N35">
    <cfRule type="cellIs" priority="74" dxfId="2" operator="lessThan" stopIfTrue="1">
      <formula>0</formula>
    </cfRule>
  </conditionalFormatting>
  <conditionalFormatting sqref="X35">
    <cfRule type="cellIs" priority="75" dxfId="2" operator="notBetween" stopIfTrue="1">
      <formula>0</formula>
      <formula>V35</formula>
    </cfRule>
  </conditionalFormatting>
  <conditionalFormatting sqref="V35">
    <cfRule type="cellIs" priority="76" dxfId="2" operator="notBetween" stopIfTrue="1">
      <formula>0</formula>
      <formula>R35</formula>
    </cfRule>
  </conditionalFormatting>
  <conditionalFormatting sqref="K35">
    <cfRule type="cellIs" priority="77" dxfId="1" operator="between" stopIfTrue="1">
      <formula>0.01</formula>
      <formula>49.99</formula>
    </cfRule>
  </conditionalFormatting>
  <conditionalFormatting sqref="D35">
    <cfRule type="cellIs" priority="78" dxfId="0" operator="notBetween" stopIfTrue="1">
      <formula>$F$14</formula>
      <formula>$G$14</formula>
    </cfRule>
  </conditionalFormatting>
  <conditionalFormatting sqref="Z35">
    <cfRule type="expression" priority="73" dxfId="127" stopIfTrue="1">
      <formula>IF(AND(Z35&lt;&gt;#REF!),NOT(ISBLANK(Z35)))</formula>
    </cfRule>
  </conditionalFormatting>
  <conditionalFormatting sqref="N34">
    <cfRule type="cellIs" priority="68" dxfId="2" operator="lessThan" stopIfTrue="1">
      <formula>0</formula>
    </cfRule>
  </conditionalFormatting>
  <conditionalFormatting sqref="X34">
    <cfRule type="cellIs" priority="69" dxfId="2" operator="notBetween" stopIfTrue="1">
      <formula>0</formula>
      <formula>V34</formula>
    </cfRule>
  </conditionalFormatting>
  <conditionalFormatting sqref="V34">
    <cfRule type="cellIs" priority="70" dxfId="2" operator="notBetween" stopIfTrue="1">
      <formula>0</formula>
      <formula>R34</formula>
    </cfRule>
  </conditionalFormatting>
  <conditionalFormatting sqref="K34">
    <cfRule type="cellIs" priority="71" dxfId="1" operator="between" stopIfTrue="1">
      <formula>0.01</formula>
      <formula>49.99</formula>
    </cfRule>
  </conditionalFormatting>
  <conditionalFormatting sqref="D34">
    <cfRule type="cellIs" priority="72" dxfId="0" operator="notBetween" stopIfTrue="1">
      <formula>$F$14</formula>
      <formula>$G$14</formula>
    </cfRule>
  </conditionalFormatting>
  <conditionalFormatting sqref="Z34">
    <cfRule type="expression" priority="67" dxfId="127" stopIfTrue="1">
      <formula>IF(AND(Z34&lt;&gt;#REF!),NOT(ISBLANK(Z34)))</formula>
    </cfRule>
  </conditionalFormatting>
  <conditionalFormatting sqref="N33">
    <cfRule type="cellIs" priority="62" dxfId="2" operator="lessThan" stopIfTrue="1">
      <formula>0</formula>
    </cfRule>
  </conditionalFormatting>
  <conditionalFormatting sqref="X33">
    <cfRule type="cellIs" priority="63" dxfId="2" operator="notBetween" stopIfTrue="1">
      <formula>0</formula>
      <formula>V33</formula>
    </cfRule>
  </conditionalFormatting>
  <conditionalFormatting sqref="V33">
    <cfRule type="cellIs" priority="64" dxfId="2" operator="notBetween" stopIfTrue="1">
      <formula>0</formula>
      <formula>R33</formula>
    </cfRule>
  </conditionalFormatting>
  <conditionalFormatting sqref="K33">
    <cfRule type="cellIs" priority="65" dxfId="1" operator="between" stopIfTrue="1">
      <formula>0.01</formula>
      <formula>49.99</formula>
    </cfRule>
  </conditionalFormatting>
  <conditionalFormatting sqref="D33">
    <cfRule type="cellIs" priority="66" dxfId="0" operator="notBetween" stopIfTrue="1">
      <formula>$F$14</formula>
      <formula>$G$14</formula>
    </cfRule>
  </conditionalFormatting>
  <conditionalFormatting sqref="Z33">
    <cfRule type="expression" priority="61" dxfId="127" stopIfTrue="1">
      <formula>IF(AND(Z33&lt;&gt;#REF!),NOT(ISBLANK(Z33)))</formula>
    </cfRule>
  </conditionalFormatting>
  <conditionalFormatting sqref="N32">
    <cfRule type="cellIs" priority="56" dxfId="2" operator="lessThan" stopIfTrue="1">
      <formula>0</formula>
    </cfRule>
  </conditionalFormatting>
  <conditionalFormatting sqref="X32">
    <cfRule type="cellIs" priority="57" dxfId="2" operator="notBetween" stopIfTrue="1">
      <formula>0</formula>
      <formula>V32</formula>
    </cfRule>
  </conditionalFormatting>
  <conditionalFormatting sqref="V32">
    <cfRule type="cellIs" priority="58" dxfId="2" operator="notBetween" stopIfTrue="1">
      <formula>0</formula>
      <formula>R32</formula>
    </cfRule>
  </conditionalFormatting>
  <conditionalFormatting sqref="K32">
    <cfRule type="cellIs" priority="59" dxfId="1" operator="between" stopIfTrue="1">
      <formula>0.01</formula>
      <formula>49.99</formula>
    </cfRule>
  </conditionalFormatting>
  <conditionalFormatting sqref="D32">
    <cfRule type="cellIs" priority="60" dxfId="0" operator="notBetween" stopIfTrue="1">
      <formula>$F$14</formula>
      <formula>$G$14</formula>
    </cfRule>
  </conditionalFormatting>
  <conditionalFormatting sqref="Z32">
    <cfRule type="expression" priority="55" dxfId="127" stopIfTrue="1">
      <formula>IF(AND(Z32&lt;&gt;#REF!),NOT(ISBLANK(Z32)))</formula>
    </cfRule>
  </conditionalFormatting>
  <conditionalFormatting sqref="N31">
    <cfRule type="cellIs" priority="50" dxfId="2" operator="lessThan" stopIfTrue="1">
      <formula>0</formula>
    </cfRule>
  </conditionalFormatting>
  <conditionalFormatting sqref="X31">
    <cfRule type="cellIs" priority="51" dxfId="2" operator="notBetween" stopIfTrue="1">
      <formula>0</formula>
      <formula>V31</formula>
    </cfRule>
  </conditionalFormatting>
  <conditionalFormatting sqref="V31">
    <cfRule type="cellIs" priority="52" dxfId="2" operator="notBetween" stopIfTrue="1">
      <formula>0</formula>
      <formula>R31</formula>
    </cfRule>
  </conditionalFormatting>
  <conditionalFormatting sqref="K31">
    <cfRule type="cellIs" priority="53" dxfId="1" operator="between" stopIfTrue="1">
      <formula>0.01</formula>
      <formula>49.99</formula>
    </cfRule>
  </conditionalFormatting>
  <conditionalFormatting sqref="D31">
    <cfRule type="cellIs" priority="54" dxfId="0" operator="notBetween" stopIfTrue="1">
      <formula>$F$14</formula>
      <formula>$G$14</formula>
    </cfRule>
  </conditionalFormatting>
  <conditionalFormatting sqref="Z31">
    <cfRule type="expression" priority="49" dxfId="127" stopIfTrue="1">
      <formula>IF(AND(Z31&lt;&gt;#REF!),NOT(ISBLANK(Z31)))</formula>
    </cfRule>
  </conditionalFormatting>
  <conditionalFormatting sqref="N30">
    <cfRule type="cellIs" priority="44" dxfId="2" operator="lessThan" stopIfTrue="1">
      <formula>0</formula>
    </cfRule>
  </conditionalFormatting>
  <conditionalFormatting sqref="X30">
    <cfRule type="cellIs" priority="45" dxfId="2" operator="notBetween" stopIfTrue="1">
      <formula>0</formula>
      <formula>V30</formula>
    </cfRule>
  </conditionalFormatting>
  <conditionalFormatting sqref="V30">
    <cfRule type="cellIs" priority="46" dxfId="2" operator="notBetween" stopIfTrue="1">
      <formula>0</formula>
      <formula>R30</formula>
    </cfRule>
  </conditionalFormatting>
  <conditionalFormatting sqref="K30">
    <cfRule type="cellIs" priority="47" dxfId="1" operator="between" stopIfTrue="1">
      <formula>0.01</formula>
      <formula>49.99</formula>
    </cfRule>
  </conditionalFormatting>
  <conditionalFormatting sqref="D30">
    <cfRule type="cellIs" priority="48" dxfId="0" operator="notBetween" stopIfTrue="1">
      <formula>$F$14</formula>
      <formula>$G$14</formula>
    </cfRule>
  </conditionalFormatting>
  <conditionalFormatting sqref="Z30">
    <cfRule type="expression" priority="43" dxfId="127" stopIfTrue="1">
      <formula>IF(AND(Z30&lt;&gt;#REF!),NOT(ISBLANK(Z30)))</formula>
    </cfRule>
  </conditionalFormatting>
  <conditionalFormatting sqref="N29">
    <cfRule type="cellIs" priority="38" dxfId="2" operator="lessThan" stopIfTrue="1">
      <formula>0</formula>
    </cfRule>
  </conditionalFormatting>
  <conditionalFormatting sqref="X29">
    <cfRule type="cellIs" priority="39" dxfId="2" operator="notBetween" stopIfTrue="1">
      <formula>0</formula>
      <formula>V29</formula>
    </cfRule>
  </conditionalFormatting>
  <conditionalFormatting sqref="V29">
    <cfRule type="cellIs" priority="40" dxfId="2" operator="notBetween" stopIfTrue="1">
      <formula>0</formula>
      <formula>R29</formula>
    </cfRule>
  </conditionalFormatting>
  <conditionalFormatting sqref="K29">
    <cfRule type="cellIs" priority="41" dxfId="1" operator="between" stopIfTrue="1">
      <formula>0.01</formula>
      <formula>49.99</formula>
    </cfRule>
  </conditionalFormatting>
  <conditionalFormatting sqref="D29">
    <cfRule type="cellIs" priority="42" dxfId="0" operator="notBetween" stopIfTrue="1">
      <formula>$F$14</formula>
      <formula>$G$14</formula>
    </cfRule>
  </conditionalFormatting>
  <conditionalFormatting sqref="Z29">
    <cfRule type="expression" priority="37" dxfId="127" stopIfTrue="1">
      <formula>IF(AND(Z29&lt;&gt;#REF!),NOT(ISBLANK(Z29)))</formula>
    </cfRule>
  </conditionalFormatting>
  <conditionalFormatting sqref="N28">
    <cfRule type="cellIs" priority="32" dxfId="2" operator="lessThan" stopIfTrue="1">
      <formula>0</formula>
    </cfRule>
  </conditionalFormatting>
  <conditionalFormatting sqref="X28">
    <cfRule type="cellIs" priority="33" dxfId="2" operator="notBetween" stopIfTrue="1">
      <formula>0</formula>
      <formula>V28</formula>
    </cfRule>
  </conditionalFormatting>
  <conditionalFormatting sqref="V28">
    <cfRule type="cellIs" priority="34" dxfId="2" operator="notBetween" stopIfTrue="1">
      <formula>0</formula>
      <formula>R28</formula>
    </cfRule>
  </conditionalFormatting>
  <conditionalFormatting sqref="K28">
    <cfRule type="cellIs" priority="35" dxfId="1" operator="between" stopIfTrue="1">
      <formula>0.01</formula>
      <formula>49.99</formula>
    </cfRule>
  </conditionalFormatting>
  <conditionalFormatting sqref="D28">
    <cfRule type="cellIs" priority="36" dxfId="0" operator="notBetween" stopIfTrue="1">
      <formula>$F$14</formula>
      <formula>$G$14</formula>
    </cfRule>
  </conditionalFormatting>
  <conditionalFormatting sqref="Z28">
    <cfRule type="expression" priority="31" dxfId="127" stopIfTrue="1">
      <formula>IF(AND(Z28&lt;&gt;#REF!),NOT(ISBLANK(Z28)))</formula>
    </cfRule>
  </conditionalFormatting>
  <conditionalFormatting sqref="N27">
    <cfRule type="cellIs" priority="26" dxfId="2" operator="lessThan" stopIfTrue="1">
      <formula>0</formula>
    </cfRule>
  </conditionalFormatting>
  <conditionalFormatting sqref="X27">
    <cfRule type="cellIs" priority="27" dxfId="2" operator="notBetween" stopIfTrue="1">
      <formula>0</formula>
      <formula>V27</formula>
    </cfRule>
  </conditionalFormatting>
  <conditionalFormatting sqref="V27">
    <cfRule type="cellIs" priority="28" dxfId="2" operator="notBetween" stopIfTrue="1">
      <formula>0</formula>
      <formula>R27</formula>
    </cfRule>
  </conditionalFormatting>
  <conditionalFormatting sqref="K27">
    <cfRule type="cellIs" priority="29" dxfId="1" operator="between" stopIfTrue="1">
      <formula>0.01</formula>
      <formula>49.99</formula>
    </cfRule>
  </conditionalFormatting>
  <conditionalFormatting sqref="D27">
    <cfRule type="cellIs" priority="30" dxfId="0" operator="notBetween" stopIfTrue="1">
      <formula>$F$14</formula>
      <formula>$G$14</formula>
    </cfRule>
  </conditionalFormatting>
  <conditionalFormatting sqref="Z27">
    <cfRule type="expression" priority="25" dxfId="127" stopIfTrue="1">
      <formula>IF(AND(Z27&lt;&gt;#REF!),NOT(ISBLANK(Z27)))</formula>
    </cfRule>
  </conditionalFormatting>
  <conditionalFormatting sqref="N26">
    <cfRule type="cellIs" priority="20" dxfId="2" operator="lessThan" stopIfTrue="1">
      <formula>0</formula>
    </cfRule>
  </conditionalFormatting>
  <conditionalFormatting sqref="X26">
    <cfRule type="cellIs" priority="21" dxfId="2" operator="notBetween" stopIfTrue="1">
      <formula>0</formula>
      <formula>V26</formula>
    </cfRule>
  </conditionalFormatting>
  <conditionalFormatting sqref="V26">
    <cfRule type="cellIs" priority="22" dxfId="2" operator="notBetween" stopIfTrue="1">
      <formula>0</formula>
      <formula>R26</formula>
    </cfRule>
  </conditionalFormatting>
  <conditionalFormatting sqref="K26">
    <cfRule type="cellIs" priority="23" dxfId="1" operator="between" stopIfTrue="1">
      <formula>0.01</formula>
      <formula>49.99</formula>
    </cfRule>
  </conditionalFormatting>
  <conditionalFormatting sqref="D26">
    <cfRule type="cellIs" priority="24" dxfId="0" operator="notBetween" stopIfTrue="1">
      <formula>$F$14</formula>
      <formula>$G$14</formula>
    </cfRule>
  </conditionalFormatting>
  <conditionalFormatting sqref="Z26">
    <cfRule type="expression" priority="19" dxfId="127" stopIfTrue="1">
      <formula>IF(AND(Z26&lt;&gt;#REF!),NOT(ISBLANK(Z26)))</formula>
    </cfRule>
  </conditionalFormatting>
  <conditionalFormatting sqref="N25">
    <cfRule type="cellIs" priority="14" dxfId="2" operator="lessThan" stopIfTrue="1">
      <formula>0</formula>
    </cfRule>
  </conditionalFormatting>
  <conditionalFormatting sqref="X25">
    <cfRule type="cellIs" priority="15" dxfId="2" operator="notBetween" stopIfTrue="1">
      <formula>0</formula>
      <formula>V25</formula>
    </cfRule>
  </conditionalFormatting>
  <conditionalFormatting sqref="V25">
    <cfRule type="cellIs" priority="16" dxfId="2" operator="notBetween" stopIfTrue="1">
      <formula>0</formula>
      <formula>R25</formula>
    </cfRule>
  </conditionalFormatting>
  <conditionalFormatting sqref="K25">
    <cfRule type="cellIs" priority="17" dxfId="1" operator="between" stopIfTrue="1">
      <formula>0.01</formula>
      <formula>49.99</formula>
    </cfRule>
  </conditionalFormatting>
  <conditionalFormatting sqref="D25">
    <cfRule type="cellIs" priority="18" dxfId="0" operator="notBetween" stopIfTrue="1">
      <formula>$F$14</formula>
      <formula>$G$14</formula>
    </cfRule>
  </conditionalFormatting>
  <conditionalFormatting sqref="Z25">
    <cfRule type="expression" priority="13" dxfId="127" stopIfTrue="1">
      <formula>IF(AND(Z25&lt;&gt;#REF!),NOT(ISBLANK(Z25)))</formula>
    </cfRule>
  </conditionalFormatting>
  <conditionalFormatting sqref="N24">
    <cfRule type="cellIs" priority="8" dxfId="2" operator="lessThan" stopIfTrue="1">
      <formula>0</formula>
    </cfRule>
  </conditionalFormatting>
  <conditionalFormatting sqref="X24">
    <cfRule type="cellIs" priority="9" dxfId="2" operator="notBetween" stopIfTrue="1">
      <formula>0</formula>
      <formula>V24</formula>
    </cfRule>
  </conditionalFormatting>
  <conditionalFormatting sqref="V24">
    <cfRule type="cellIs" priority="10" dxfId="2" operator="notBetween" stopIfTrue="1">
      <formula>0</formula>
      <formula>R24</formula>
    </cfRule>
  </conditionalFormatting>
  <conditionalFormatting sqref="K24">
    <cfRule type="cellIs" priority="11" dxfId="1" operator="between" stopIfTrue="1">
      <formula>0.01</formula>
      <formula>49.99</formula>
    </cfRule>
  </conditionalFormatting>
  <conditionalFormatting sqref="D24">
    <cfRule type="cellIs" priority="12" dxfId="0" operator="notBetween" stopIfTrue="1">
      <formula>$F$14</formula>
      <formula>$G$14</formula>
    </cfRule>
  </conditionalFormatting>
  <conditionalFormatting sqref="Z24">
    <cfRule type="expression" priority="7" dxfId="127" stopIfTrue="1">
      <formula>IF(AND(Z24&lt;&gt;#REF!),NOT(ISBLANK(Z24)))</formula>
    </cfRule>
  </conditionalFormatting>
  <conditionalFormatting sqref="N23">
    <cfRule type="cellIs" priority="2" dxfId="2" operator="lessThan" stopIfTrue="1">
      <formula>0</formula>
    </cfRule>
  </conditionalFormatting>
  <conditionalFormatting sqref="X23">
    <cfRule type="cellIs" priority="3" dxfId="2" operator="notBetween" stopIfTrue="1">
      <formula>0</formula>
      <formula>V23</formula>
    </cfRule>
  </conditionalFormatting>
  <conditionalFormatting sqref="V23">
    <cfRule type="cellIs" priority="4" dxfId="2" operator="notBetween" stopIfTrue="1">
      <formula>0</formula>
      <formula>R23</formula>
    </cfRule>
  </conditionalFormatting>
  <conditionalFormatting sqref="K23">
    <cfRule type="cellIs" priority="5" dxfId="1" operator="between" stopIfTrue="1">
      <formula>0.01</formula>
      <formula>49.99</formula>
    </cfRule>
  </conditionalFormatting>
  <conditionalFormatting sqref="D23">
    <cfRule type="cellIs" priority="6" dxfId="0" operator="notBetween" stopIfTrue="1">
      <formula>$F$14</formula>
      <formula>$G$14</formula>
    </cfRule>
  </conditionalFormatting>
  <conditionalFormatting sqref="Z23">
    <cfRule type="expression" priority="1" dxfId="127" stopIfTrue="1">
      <formula>IF(AND(Z23&lt;&gt;#REF!),NOT(ISBLANK(Z23)))</formula>
    </cfRule>
  </conditionalFormatting>
  <dataValidations count="5">
    <dataValidation allowBlank="1" showInputMessage="1" showErrorMessage="1" sqref="G11"/>
    <dataValidation showInputMessage="1" showErrorMessage="1" sqref="F11"/>
    <dataValidation type="date" allowBlank="1" showInputMessage="1" showErrorMessage="1" errorTitle="Fehler" error="Das Datum muss zwischen 1.1.2014 und 31.12.2023 liegen" sqref="E17:F17 E15:F15">
      <formula1>41640</formula1>
      <formula2>45291</formula2>
    </dataValidation>
    <dataValidation type="date" allowBlank="1" showInputMessage="1" showErrorMessage="1" errorTitle="Fehler" error="Das Datum muss zwischen 1.1.2014 und 30.06.2025 liegen" sqref="G14">
      <formula1>41640</formula1>
      <formula2>45838</formula2>
    </dataValidation>
    <dataValidation type="date" allowBlank="1" showInputMessage="1" showErrorMessage="1" errorTitle="Fehler" error="Das Datum muss zwischen 1.1.2014 und 30.06.2025 liegen" sqref="F14">
      <formula1>41640</formula1>
      <formula2>45838</formula2>
    </dataValidation>
  </dataValidations>
  <printOptions/>
  <pageMargins left="0.1968503937007874" right="0.1968503937007874" top="0.5905511811023623" bottom="0.5905511811023623" header="0.1968503937007874" footer="0.1968503937007874"/>
  <pageSetup fitToHeight="0" fitToWidth="1" horizontalDpi="600" verticalDpi="600" orientation="landscape" paperSize="9" scale="7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InvestSachkosten2">
    <pageSetUpPr fitToPage="1"/>
  </sheetPr>
  <dimension ref="A1:AC68"/>
  <sheetViews>
    <sheetView showGridLines="0" zoomScalePageLayoutView="0" workbookViewId="0" topLeftCell="C1">
      <selection activeCell="K13" sqref="K13"/>
    </sheetView>
  </sheetViews>
  <sheetFormatPr defaultColWidth="12.57421875" defaultRowHeight="12.75"/>
  <cols>
    <col min="1" max="1" width="11.421875" style="3" hidden="1" customWidth="1"/>
    <col min="2" max="2" width="10.00390625" style="3" hidden="1" customWidth="1"/>
    <col min="3" max="3" width="5.421875" style="3" customWidth="1"/>
    <col min="4" max="4" width="11.7109375" style="3" customWidth="1"/>
    <col min="5" max="5" width="13.57421875" style="3" customWidth="1"/>
    <col min="6" max="7" width="17.7109375" style="3" customWidth="1"/>
    <col min="8" max="9" width="11.7109375" style="3" customWidth="1"/>
    <col min="10" max="10" width="6.421875" style="3" customWidth="1"/>
    <col min="11" max="11" width="11.7109375" style="3" customWidth="1"/>
    <col min="12" max="12" width="12.140625" style="3" customWidth="1"/>
    <col min="13" max="13" width="7.140625" style="3" customWidth="1"/>
    <col min="14" max="14" width="12.7109375" style="3" customWidth="1"/>
    <col min="15" max="17" width="12.140625" style="3" customWidth="1"/>
    <col min="18" max="18" width="12.7109375" style="3" customWidth="1"/>
    <col min="19" max="19" width="14.140625" style="3" customWidth="1"/>
    <col min="20" max="20" width="25.7109375" style="3" customWidth="1"/>
    <col min="21" max="21" width="17.140625" style="3" customWidth="1"/>
    <col min="22" max="22" width="14.00390625" style="3" customWidth="1"/>
    <col min="23" max="24" width="17.140625" style="3" customWidth="1"/>
    <col min="25" max="25" width="28.57421875" style="3" customWidth="1"/>
    <col min="26" max="28" width="17.140625" style="3" customWidth="1"/>
    <col min="29" max="29" width="28.57421875" style="3" customWidth="1"/>
    <col min="30" max="16384" width="12.57421875" style="3" customWidth="1"/>
  </cols>
  <sheetData>
    <row r="1" spans="1:19" ht="21.75" customHeight="1">
      <c r="A1" s="1" t="s">
        <v>0</v>
      </c>
      <c r="B1" s="1" t="s">
        <v>1</v>
      </c>
      <c r="C1" s="140" t="s">
        <v>66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4" ht="21.75" customHeight="1" hidden="1">
      <c r="A2" s="1" t="s">
        <v>0</v>
      </c>
      <c r="B2" s="1" t="s">
        <v>2</v>
      </c>
      <c r="C2" s="2" t="s">
        <v>3</v>
      </c>
      <c r="D2" s="2"/>
      <c r="E2" s="2"/>
      <c r="F2" s="2"/>
      <c r="G2" s="2"/>
      <c r="H2" s="2"/>
      <c r="I2" s="2"/>
      <c r="J2" s="2"/>
      <c r="K2" s="2"/>
      <c r="L2" s="2"/>
      <c r="M2" s="141"/>
      <c r="N2" s="141"/>
    </row>
    <row r="3" spans="1:14" ht="21.75" customHeight="1" hidden="1">
      <c r="A3" s="1" t="s">
        <v>0</v>
      </c>
      <c r="B3" s="1" t="s">
        <v>4</v>
      </c>
      <c r="C3" s="2" t="s">
        <v>5</v>
      </c>
      <c r="D3" s="2"/>
      <c r="E3" s="2"/>
      <c r="F3" s="2"/>
      <c r="G3" s="2"/>
      <c r="H3" s="2"/>
      <c r="I3" s="2"/>
      <c r="J3" s="2"/>
      <c r="K3" s="2"/>
      <c r="L3" s="2"/>
      <c r="M3" s="141"/>
      <c r="N3" s="141"/>
    </row>
    <row r="4" ht="15">
      <c r="A4" s="1" t="s">
        <v>6</v>
      </c>
    </row>
    <row r="5" spans="1:19" ht="16.5" customHeight="1">
      <c r="A5" s="1" t="s">
        <v>6</v>
      </c>
      <c r="C5" s="127" t="s">
        <v>7</v>
      </c>
      <c r="D5" s="128"/>
      <c r="E5" s="128"/>
      <c r="F5" s="142">
        <f>Investitionskosten_baulich!F5</f>
        <v>0</v>
      </c>
      <c r="G5" s="143"/>
      <c r="I5" s="127" t="s">
        <v>63</v>
      </c>
      <c r="J5" s="128"/>
      <c r="K5" s="128"/>
      <c r="L5" s="144">
        <f>Investitionskosten_baulich!L5</f>
        <v>0</v>
      </c>
      <c r="M5" s="144"/>
      <c r="N5" s="144"/>
      <c r="O5" s="144"/>
      <c r="P5" s="144"/>
      <c r="Q5" s="144"/>
      <c r="R5" s="144"/>
      <c r="S5" s="145"/>
    </row>
    <row r="6" spans="1:6" ht="6.75" customHeight="1">
      <c r="A6" s="1"/>
      <c r="C6" s="4"/>
      <c r="D6" s="4"/>
      <c r="E6" s="4"/>
      <c r="F6" s="4"/>
    </row>
    <row r="7" spans="1:18" ht="16.5" customHeight="1">
      <c r="A7" s="1" t="s">
        <v>6</v>
      </c>
      <c r="C7" s="127" t="s">
        <v>8</v>
      </c>
      <c r="D7" s="128"/>
      <c r="E7" s="128"/>
      <c r="F7" s="129">
        <f>Investitionskosten_baulich!F7</f>
        <v>0</v>
      </c>
      <c r="G7" s="130"/>
      <c r="M7" s="89"/>
      <c r="N7" s="89"/>
      <c r="O7" s="89"/>
      <c r="P7" s="89"/>
      <c r="Q7" s="89"/>
      <c r="R7" s="89"/>
    </row>
    <row r="8" spans="1:18" ht="6.75" customHeight="1">
      <c r="A8" s="1" t="s">
        <v>6</v>
      </c>
      <c r="C8" s="4"/>
      <c r="D8" s="4"/>
      <c r="E8" s="5"/>
      <c r="F8" s="5"/>
      <c r="I8" s="73"/>
      <c r="J8" s="73"/>
      <c r="K8" s="73"/>
      <c r="L8" s="73"/>
      <c r="M8" s="73"/>
      <c r="N8" s="73"/>
      <c r="O8" s="73"/>
      <c r="P8" s="73"/>
      <c r="Q8" s="73"/>
      <c r="R8" s="89"/>
    </row>
    <row r="9" spans="1:7" ht="16.5" customHeight="1">
      <c r="A9" s="1" t="s">
        <v>6</v>
      </c>
      <c r="C9" s="127" t="s">
        <v>9</v>
      </c>
      <c r="D9" s="128"/>
      <c r="E9" s="128"/>
      <c r="F9" s="129">
        <f>Investitionskosten_baulich!F9</f>
        <v>0</v>
      </c>
      <c r="G9" s="130"/>
    </row>
    <row r="10" spans="1:18" ht="6.75" customHeight="1">
      <c r="A10" s="1" t="s">
        <v>6</v>
      </c>
      <c r="C10" s="4"/>
      <c r="D10" s="4"/>
      <c r="E10" s="5"/>
      <c r="F10" s="5"/>
      <c r="I10" s="73"/>
      <c r="J10" s="73"/>
      <c r="K10" s="73"/>
      <c r="L10" s="73"/>
      <c r="M10" s="73"/>
      <c r="N10" s="73"/>
      <c r="O10" s="73"/>
      <c r="P10" s="73"/>
      <c r="Q10" s="73"/>
      <c r="R10" s="89"/>
    </row>
    <row r="11" spans="1:18" ht="16.5" customHeight="1">
      <c r="A11" s="1" t="s">
        <v>6</v>
      </c>
      <c r="C11" s="127" t="s">
        <v>10</v>
      </c>
      <c r="D11" s="128"/>
      <c r="E11" s="131"/>
      <c r="F11" s="6" t="s">
        <v>11</v>
      </c>
      <c r="G11" s="6" t="s">
        <v>11</v>
      </c>
      <c r="I11" s="73"/>
      <c r="J11" s="73"/>
      <c r="K11" s="73"/>
      <c r="L11" s="73"/>
      <c r="M11" s="132"/>
      <c r="N11" s="132"/>
      <c r="O11" s="73"/>
      <c r="P11" s="73"/>
      <c r="Q11" s="73"/>
      <c r="R11" s="89"/>
    </row>
    <row r="12" spans="1:18" ht="6.75" customHeight="1">
      <c r="A12" s="1" t="s">
        <v>6</v>
      </c>
      <c r="B12" s="7"/>
      <c r="C12" s="4"/>
      <c r="D12" s="4"/>
      <c r="E12" s="4"/>
      <c r="F12" s="4"/>
      <c r="I12" s="73"/>
      <c r="J12" s="73"/>
      <c r="K12" s="73"/>
      <c r="L12" s="73"/>
      <c r="M12" s="73"/>
      <c r="N12" s="73"/>
      <c r="O12" s="73"/>
      <c r="P12" s="73"/>
      <c r="Q12" s="73"/>
      <c r="R12" s="89"/>
    </row>
    <row r="13" spans="1:18" ht="16.5" customHeight="1">
      <c r="A13" s="1" t="s">
        <v>6</v>
      </c>
      <c r="C13" s="133" t="s">
        <v>12</v>
      </c>
      <c r="D13" s="134"/>
      <c r="E13" s="135"/>
      <c r="F13" s="8" t="s">
        <v>13</v>
      </c>
      <c r="G13" s="8" t="s">
        <v>14</v>
      </c>
      <c r="I13" s="73"/>
      <c r="J13" s="73"/>
      <c r="K13" s="90"/>
      <c r="L13" s="73"/>
      <c r="M13" s="146"/>
      <c r="N13" s="146"/>
      <c r="O13" s="73"/>
      <c r="P13" s="73"/>
      <c r="Q13" s="73"/>
      <c r="R13" s="89"/>
    </row>
    <row r="14" spans="1:18" ht="16.5" customHeight="1">
      <c r="A14" s="1" t="s">
        <v>6</v>
      </c>
      <c r="C14" s="112" t="s">
        <v>67</v>
      </c>
      <c r="D14" s="113"/>
      <c r="E14" s="114"/>
      <c r="F14" s="9"/>
      <c r="G14" s="10"/>
      <c r="I14" s="73"/>
      <c r="J14" s="73"/>
      <c r="K14" s="90"/>
      <c r="L14" s="73"/>
      <c r="M14" s="146"/>
      <c r="N14" s="146"/>
      <c r="O14" s="73"/>
      <c r="P14" s="73"/>
      <c r="Q14" s="73"/>
      <c r="R14" s="89"/>
    </row>
    <row r="15" spans="1:18" ht="16.5" customHeight="1">
      <c r="A15" s="1" t="s">
        <v>6</v>
      </c>
      <c r="C15" s="13"/>
      <c r="D15" s="13"/>
      <c r="E15" s="13"/>
      <c r="F15" s="14"/>
      <c r="G15" s="84"/>
      <c r="I15" s="89"/>
      <c r="J15" s="89"/>
      <c r="K15" s="89"/>
      <c r="L15" s="91"/>
      <c r="M15" s="147"/>
      <c r="N15" s="148"/>
      <c r="O15" s="89"/>
      <c r="P15" s="89"/>
      <c r="Q15" s="89"/>
      <c r="R15" s="89"/>
    </row>
    <row r="16" spans="1:7" ht="18.75" customHeight="1" hidden="1">
      <c r="A16" s="1" t="s">
        <v>6</v>
      </c>
      <c r="C16" s="118" t="s">
        <v>15</v>
      </c>
      <c r="D16" s="119"/>
      <c r="E16" s="119"/>
      <c r="F16" s="120"/>
      <c r="G16" s="84"/>
    </row>
    <row r="17" spans="1:7" ht="24.75" customHeight="1" hidden="1" thickBot="1">
      <c r="A17" s="1" t="s">
        <v>6</v>
      </c>
      <c r="C17" s="11"/>
      <c r="D17" s="12"/>
      <c r="E17" s="85"/>
      <c r="F17" s="86"/>
      <c r="G17" s="84"/>
    </row>
    <row r="18" spans="1:7" ht="16.5" customHeight="1" thickBot="1">
      <c r="A18" s="1" t="s">
        <v>6</v>
      </c>
      <c r="C18" s="84"/>
      <c r="D18" s="84"/>
      <c r="E18" s="13"/>
      <c r="F18" s="14"/>
      <c r="G18" s="84"/>
    </row>
    <row r="19" spans="1:25" ht="15.75" hidden="1" thickBot="1">
      <c r="A19" s="1" t="s">
        <v>16</v>
      </c>
      <c r="B19" s="1" t="s">
        <v>16</v>
      </c>
      <c r="C19" s="1" t="s">
        <v>6</v>
      </c>
      <c r="D19" s="1" t="s">
        <v>6</v>
      </c>
      <c r="E19" s="15" t="s">
        <v>6</v>
      </c>
      <c r="F19" s="3" t="s">
        <v>6</v>
      </c>
      <c r="G19" s="1" t="s">
        <v>17</v>
      </c>
      <c r="H19" s="1" t="s">
        <v>17</v>
      </c>
      <c r="I19" s="3" t="s">
        <v>6</v>
      </c>
      <c r="K19" s="3" t="s">
        <v>6</v>
      </c>
      <c r="L19" s="1" t="s">
        <v>17</v>
      </c>
      <c r="M19" s="1" t="s">
        <v>17</v>
      </c>
      <c r="N19" s="1" t="s">
        <v>6</v>
      </c>
      <c r="O19" s="1" t="s">
        <v>18</v>
      </c>
      <c r="P19" s="1"/>
      <c r="Q19" s="1" t="s">
        <v>18</v>
      </c>
      <c r="R19" s="1" t="s">
        <v>19</v>
      </c>
      <c r="S19" s="1" t="s">
        <v>19</v>
      </c>
      <c r="T19" s="1" t="s">
        <v>20</v>
      </c>
      <c r="U19" s="1" t="s">
        <v>20</v>
      </c>
      <c r="V19" s="1" t="s">
        <v>20</v>
      </c>
      <c r="W19" s="1" t="s">
        <v>20</v>
      </c>
      <c r="X19" s="1" t="s">
        <v>21</v>
      </c>
      <c r="Y19" s="1" t="s">
        <v>21</v>
      </c>
    </row>
    <row r="20" spans="1:29" ht="22.5" customHeight="1" thickBot="1">
      <c r="A20" s="1" t="s">
        <v>6</v>
      </c>
      <c r="C20" s="121" t="s">
        <v>22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3"/>
      <c r="O20" s="124" t="s">
        <v>50</v>
      </c>
      <c r="P20" s="125"/>
      <c r="Q20" s="125"/>
      <c r="R20" s="125"/>
      <c r="S20" s="126"/>
      <c r="T20" s="16" t="s">
        <v>23</v>
      </c>
      <c r="U20" s="106" t="s">
        <v>24</v>
      </c>
      <c r="V20" s="107"/>
      <c r="W20" s="107"/>
      <c r="X20" s="107"/>
      <c r="Y20" s="108"/>
      <c r="Z20" s="137" t="s">
        <v>50</v>
      </c>
      <c r="AA20" s="138"/>
      <c r="AB20" s="138"/>
      <c r="AC20" s="139"/>
    </row>
    <row r="21" spans="1:29" ht="57.75" customHeight="1" thickBot="1">
      <c r="A21" s="1" t="s">
        <v>6</v>
      </c>
      <c r="C21" s="71" t="s">
        <v>48</v>
      </c>
      <c r="D21" s="72" t="s">
        <v>25</v>
      </c>
      <c r="E21" s="17" t="s">
        <v>53</v>
      </c>
      <c r="F21" s="72" t="s">
        <v>26</v>
      </c>
      <c r="G21" s="17" t="s">
        <v>49</v>
      </c>
      <c r="H21" s="17" t="s">
        <v>27</v>
      </c>
      <c r="I21" s="17" t="s">
        <v>46</v>
      </c>
      <c r="J21" s="17" t="s">
        <v>51</v>
      </c>
      <c r="K21" s="17" t="s">
        <v>47</v>
      </c>
      <c r="L21" s="17" t="s">
        <v>28</v>
      </c>
      <c r="M21" s="17" t="s">
        <v>29</v>
      </c>
      <c r="N21" s="18" t="s">
        <v>30</v>
      </c>
      <c r="O21" s="70" t="s">
        <v>64</v>
      </c>
      <c r="P21" s="19" t="s">
        <v>65</v>
      </c>
      <c r="Q21" s="70" t="s">
        <v>52</v>
      </c>
      <c r="R21" s="19" t="s">
        <v>31</v>
      </c>
      <c r="S21" s="18" t="s">
        <v>32</v>
      </c>
      <c r="T21" s="20" t="s">
        <v>33</v>
      </c>
      <c r="U21" s="21" t="s">
        <v>34</v>
      </c>
      <c r="V21" s="22" t="s">
        <v>35</v>
      </c>
      <c r="W21" s="22" t="s">
        <v>36</v>
      </c>
      <c r="X21" s="22" t="s">
        <v>37</v>
      </c>
      <c r="Y21" s="23" t="s">
        <v>38</v>
      </c>
      <c r="Z21" s="92" t="s">
        <v>70</v>
      </c>
      <c r="AA21" s="92" t="s">
        <v>71</v>
      </c>
      <c r="AB21" s="92" t="s">
        <v>72</v>
      </c>
      <c r="AC21" s="93" t="s">
        <v>73</v>
      </c>
    </row>
    <row r="22" spans="1:29" s="24" customFormat="1" ht="18" customHeight="1" hidden="1">
      <c r="A22" s="1" t="s">
        <v>16</v>
      </c>
      <c r="B22" s="24" t="s">
        <v>39</v>
      </c>
      <c r="C22" s="25">
        <v>0</v>
      </c>
      <c r="D22" s="26"/>
      <c r="E22" s="27" t="s">
        <v>40</v>
      </c>
      <c r="F22" s="27" t="s">
        <v>40</v>
      </c>
      <c r="G22" s="27" t="s">
        <v>40</v>
      </c>
      <c r="H22" s="26"/>
      <c r="I22" s="28"/>
      <c r="J22" s="29"/>
      <c r="K22" s="28">
        <f aca="true" t="shared" si="0" ref="K22:K54">IF(OR(ISBLANK(I22),ISBLANK(J22)),0,I22/(1+J22))</f>
        <v>0</v>
      </c>
      <c r="L22" s="28"/>
      <c r="M22" s="30"/>
      <c r="N22" s="31">
        <f aca="true" t="shared" si="1" ref="N22:N44">(K22-L22)*(1-M22)</f>
        <v>0</v>
      </c>
      <c r="O22" s="32"/>
      <c r="P22" s="33">
        <f>L22-M22-O22</f>
        <v>0</v>
      </c>
      <c r="Q22" s="34"/>
      <c r="R22" s="33">
        <f aca="true" t="shared" si="2" ref="R22:R54">N22-O22-Q22</f>
        <v>0</v>
      </c>
      <c r="S22" s="35"/>
      <c r="T22" s="36"/>
      <c r="U22" s="32"/>
      <c r="V22" s="33">
        <f aca="true" t="shared" si="3" ref="V22:V54">R22-U22</f>
        <v>0</v>
      </c>
      <c r="W22" s="34"/>
      <c r="X22" s="33">
        <f aca="true" t="shared" si="4" ref="X22:X54">R22-U22-W22</f>
        <v>0</v>
      </c>
      <c r="Y22" s="35"/>
      <c r="Z22" s="94">
        <f aca="true" t="shared" si="5" ref="Z22:Z48">X22</f>
        <v>0</v>
      </c>
      <c r="AA22" s="95"/>
      <c r="AB22" s="96">
        <f aca="true" t="shared" si="6" ref="AB22:AB48">Z22*AA22</f>
        <v>0</v>
      </c>
      <c r="AC22" s="97"/>
    </row>
    <row r="23" spans="1:29" s="24" customFormat="1" ht="18" customHeight="1">
      <c r="A23" s="1" t="s">
        <v>6</v>
      </c>
      <c r="B23" s="24" t="s">
        <v>41</v>
      </c>
      <c r="C23" s="37">
        <f aca="true" t="shared" si="7" ref="C23:C43">C22+1</f>
        <v>1</v>
      </c>
      <c r="D23" s="38"/>
      <c r="E23" s="39"/>
      <c r="F23" s="40"/>
      <c r="G23" s="40"/>
      <c r="H23" s="38"/>
      <c r="I23" s="41"/>
      <c r="J23" s="29"/>
      <c r="K23" s="28">
        <f t="shared" si="0"/>
        <v>0</v>
      </c>
      <c r="L23" s="41"/>
      <c r="M23" s="42"/>
      <c r="N23" s="31">
        <f t="shared" si="1"/>
        <v>0</v>
      </c>
      <c r="O23" s="43"/>
      <c r="P23" s="44">
        <f aca="true" t="shared" si="8" ref="P23:P43">N23-O23</f>
        <v>0</v>
      </c>
      <c r="Q23" s="45"/>
      <c r="R23" s="44">
        <f t="shared" si="2"/>
        <v>0</v>
      </c>
      <c r="S23" s="46"/>
      <c r="T23" s="47"/>
      <c r="U23" s="43"/>
      <c r="V23" s="33">
        <f t="shared" si="3"/>
        <v>0</v>
      </c>
      <c r="W23" s="45"/>
      <c r="X23" s="33">
        <f t="shared" si="4"/>
        <v>0</v>
      </c>
      <c r="Y23" s="46"/>
      <c r="Z23" s="94">
        <f t="shared" si="5"/>
        <v>0</v>
      </c>
      <c r="AA23" s="98"/>
      <c r="AB23" s="99">
        <f t="shared" si="6"/>
        <v>0</v>
      </c>
      <c r="AC23" s="100"/>
    </row>
    <row r="24" spans="1:29" s="24" customFormat="1" ht="18" customHeight="1">
      <c r="A24" s="1" t="s">
        <v>6</v>
      </c>
      <c r="B24" s="24" t="s">
        <v>41</v>
      </c>
      <c r="C24" s="37">
        <f t="shared" si="7"/>
        <v>2</v>
      </c>
      <c r="D24" s="38"/>
      <c r="E24" s="39"/>
      <c r="F24" s="40"/>
      <c r="G24" s="40"/>
      <c r="H24" s="38"/>
      <c r="I24" s="41"/>
      <c r="J24" s="29"/>
      <c r="K24" s="28">
        <f t="shared" si="0"/>
        <v>0</v>
      </c>
      <c r="L24" s="41"/>
      <c r="M24" s="42"/>
      <c r="N24" s="31">
        <f t="shared" si="1"/>
        <v>0</v>
      </c>
      <c r="O24" s="43"/>
      <c r="P24" s="44">
        <f t="shared" si="8"/>
        <v>0</v>
      </c>
      <c r="Q24" s="45"/>
      <c r="R24" s="44">
        <f t="shared" si="2"/>
        <v>0</v>
      </c>
      <c r="S24" s="46"/>
      <c r="T24" s="47"/>
      <c r="U24" s="43"/>
      <c r="V24" s="33">
        <f t="shared" si="3"/>
        <v>0</v>
      </c>
      <c r="W24" s="45"/>
      <c r="X24" s="33">
        <f t="shared" si="4"/>
        <v>0</v>
      </c>
      <c r="Y24" s="46"/>
      <c r="Z24" s="94">
        <f t="shared" si="5"/>
        <v>0</v>
      </c>
      <c r="AA24" s="98"/>
      <c r="AB24" s="99">
        <f t="shared" si="6"/>
        <v>0</v>
      </c>
      <c r="AC24" s="100"/>
    </row>
    <row r="25" spans="1:29" s="24" customFormat="1" ht="18" customHeight="1">
      <c r="A25" s="1" t="s">
        <v>6</v>
      </c>
      <c r="B25" s="24" t="s">
        <v>41</v>
      </c>
      <c r="C25" s="37">
        <f t="shared" si="7"/>
        <v>3</v>
      </c>
      <c r="D25" s="38"/>
      <c r="E25" s="39"/>
      <c r="F25" s="40"/>
      <c r="G25" s="40"/>
      <c r="H25" s="38"/>
      <c r="I25" s="41"/>
      <c r="J25" s="29"/>
      <c r="K25" s="28">
        <f t="shared" si="0"/>
        <v>0</v>
      </c>
      <c r="L25" s="41"/>
      <c r="M25" s="42"/>
      <c r="N25" s="31">
        <f t="shared" si="1"/>
        <v>0</v>
      </c>
      <c r="O25" s="43"/>
      <c r="P25" s="44">
        <f t="shared" si="8"/>
        <v>0</v>
      </c>
      <c r="Q25" s="45"/>
      <c r="R25" s="44">
        <f t="shared" si="2"/>
        <v>0</v>
      </c>
      <c r="S25" s="46"/>
      <c r="T25" s="47"/>
      <c r="U25" s="43"/>
      <c r="V25" s="33">
        <f t="shared" si="3"/>
        <v>0</v>
      </c>
      <c r="W25" s="45"/>
      <c r="X25" s="33">
        <f t="shared" si="4"/>
        <v>0</v>
      </c>
      <c r="Y25" s="46"/>
      <c r="Z25" s="94">
        <f t="shared" si="5"/>
        <v>0</v>
      </c>
      <c r="AA25" s="98"/>
      <c r="AB25" s="99">
        <f t="shared" si="6"/>
        <v>0</v>
      </c>
      <c r="AC25" s="100"/>
    </row>
    <row r="26" spans="1:29" s="24" customFormat="1" ht="18" customHeight="1">
      <c r="A26" s="1" t="s">
        <v>6</v>
      </c>
      <c r="B26" s="24" t="s">
        <v>41</v>
      </c>
      <c r="C26" s="37">
        <f t="shared" si="7"/>
        <v>4</v>
      </c>
      <c r="D26" s="38"/>
      <c r="E26" s="39"/>
      <c r="F26" s="40"/>
      <c r="G26" s="40"/>
      <c r="H26" s="38"/>
      <c r="I26" s="41"/>
      <c r="J26" s="29"/>
      <c r="K26" s="28">
        <f t="shared" si="0"/>
        <v>0</v>
      </c>
      <c r="L26" s="41"/>
      <c r="M26" s="42"/>
      <c r="N26" s="31">
        <f t="shared" si="1"/>
        <v>0</v>
      </c>
      <c r="O26" s="43"/>
      <c r="P26" s="44">
        <f t="shared" si="8"/>
        <v>0</v>
      </c>
      <c r="Q26" s="45"/>
      <c r="R26" s="44">
        <f t="shared" si="2"/>
        <v>0</v>
      </c>
      <c r="S26" s="46"/>
      <c r="T26" s="47"/>
      <c r="U26" s="43"/>
      <c r="V26" s="33">
        <f t="shared" si="3"/>
        <v>0</v>
      </c>
      <c r="W26" s="45"/>
      <c r="X26" s="33">
        <f t="shared" si="4"/>
        <v>0</v>
      </c>
      <c r="Y26" s="46"/>
      <c r="Z26" s="94">
        <f t="shared" si="5"/>
        <v>0</v>
      </c>
      <c r="AA26" s="98"/>
      <c r="AB26" s="99">
        <f t="shared" si="6"/>
        <v>0</v>
      </c>
      <c r="AC26" s="100"/>
    </row>
    <row r="27" spans="1:29" s="24" customFormat="1" ht="18" customHeight="1">
      <c r="A27" s="1" t="s">
        <v>6</v>
      </c>
      <c r="B27" s="24" t="s">
        <v>41</v>
      </c>
      <c r="C27" s="37">
        <f t="shared" si="7"/>
        <v>5</v>
      </c>
      <c r="D27" s="38"/>
      <c r="E27" s="39"/>
      <c r="F27" s="40"/>
      <c r="G27" s="40"/>
      <c r="H27" s="38"/>
      <c r="I27" s="41"/>
      <c r="J27" s="29"/>
      <c r="K27" s="28">
        <f t="shared" si="0"/>
        <v>0</v>
      </c>
      <c r="L27" s="41"/>
      <c r="M27" s="42"/>
      <c r="N27" s="31">
        <f t="shared" si="1"/>
        <v>0</v>
      </c>
      <c r="O27" s="43"/>
      <c r="P27" s="44">
        <f t="shared" si="8"/>
        <v>0</v>
      </c>
      <c r="Q27" s="45"/>
      <c r="R27" s="44">
        <f t="shared" si="2"/>
        <v>0</v>
      </c>
      <c r="S27" s="46"/>
      <c r="T27" s="47"/>
      <c r="U27" s="43"/>
      <c r="V27" s="33">
        <f t="shared" si="3"/>
        <v>0</v>
      </c>
      <c r="W27" s="45"/>
      <c r="X27" s="33">
        <f t="shared" si="4"/>
        <v>0</v>
      </c>
      <c r="Y27" s="46"/>
      <c r="Z27" s="94">
        <f t="shared" si="5"/>
        <v>0</v>
      </c>
      <c r="AA27" s="98"/>
      <c r="AB27" s="99">
        <f t="shared" si="6"/>
        <v>0</v>
      </c>
      <c r="AC27" s="100"/>
    </row>
    <row r="28" spans="1:29" s="24" customFormat="1" ht="18" customHeight="1">
      <c r="A28" s="1" t="s">
        <v>6</v>
      </c>
      <c r="B28" s="24" t="s">
        <v>41</v>
      </c>
      <c r="C28" s="37">
        <f t="shared" si="7"/>
        <v>6</v>
      </c>
      <c r="D28" s="38"/>
      <c r="E28" s="39"/>
      <c r="F28" s="40"/>
      <c r="G28" s="40"/>
      <c r="H28" s="38"/>
      <c r="I28" s="41"/>
      <c r="J28" s="29"/>
      <c r="K28" s="28">
        <f t="shared" si="0"/>
        <v>0</v>
      </c>
      <c r="L28" s="41"/>
      <c r="M28" s="42"/>
      <c r="N28" s="31">
        <f t="shared" si="1"/>
        <v>0</v>
      </c>
      <c r="O28" s="43"/>
      <c r="P28" s="44">
        <f t="shared" si="8"/>
        <v>0</v>
      </c>
      <c r="Q28" s="45"/>
      <c r="R28" s="44">
        <f t="shared" si="2"/>
        <v>0</v>
      </c>
      <c r="S28" s="46"/>
      <c r="T28" s="47"/>
      <c r="U28" s="43"/>
      <c r="V28" s="33">
        <f t="shared" si="3"/>
        <v>0</v>
      </c>
      <c r="W28" s="45"/>
      <c r="X28" s="33">
        <f t="shared" si="4"/>
        <v>0</v>
      </c>
      <c r="Y28" s="46"/>
      <c r="Z28" s="94">
        <f t="shared" si="5"/>
        <v>0</v>
      </c>
      <c r="AA28" s="98"/>
      <c r="AB28" s="99">
        <f t="shared" si="6"/>
        <v>0</v>
      </c>
      <c r="AC28" s="100"/>
    </row>
    <row r="29" spans="1:29" s="24" customFormat="1" ht="18" customHeight="1">
      <c r="A29" s="1" t="s">
        <v>6</v>
      </c>
      <c r="B29" s="24" t="s">
        <v>41</v>
      </c>
      <c r="C29" s="37">
        <f t="shared" si="7"/>
        <v>7</v>
      </c>
      <c r="D29" s="38"/>
      <c r="E29" s="39"/>
      <c r="F29" s="40"/>
      <c r="G29" s="40"/>
      <c r="H29" s="38"/>
      <c r="I29" s="41"/>
      <c r="J29" s="29"/>
      <c r="K29" s="28">
        <f t="shared" si="0"/>
        <v>0</v>
      </c>
      <c r="L29" s="41"/>
      <c r="M29" s="42"/>
      <c r="N29" s="31">
        <f t="shared" si="1"/>
        <v>0</v>
      </c>
      <c r="O29" s="43"/>
      <c r="P29" s="44">
        <f t="shared" si="8"/>
        <v>0</v>
      </c>
      <c r="Q29" s="45"/>
      <c r="R29" s="44">
        <f t="shared" si="2"/>
        <v>0</v>
      </c>
      <c r="S29" s="46"/>
      <c r="T29" s="47"/>
      <c r="U29" s="43"/>
      <c r="V29" s="33">
        <f t="shared" si="3"/>
        <v>0</v>
      </c>
      <c r="W29" s="45"/>
      <c r="X29" s="33">
        <f t="shared" si="4"/>
        <v>0</v>
      </c>
      <c r="Y29" s="46"/>
      <c r="Z29" s="94">
        <f t="shared" si="5"/>
        <v>0</v>
      </c>
      <c r="AA29" s="98"/>
      <c r="AB29" s="99">
        <f t="shared" si="6"/>
        <v>0</v>
      </c>
      <c r="AC29" s="100"/>
    </row>
    <row r="30" spans="1:29" s="24" customFormat="1" ht="18" customHeight="1">
      <c r="A30" s="1" t="s">
        <v>6</v>
      </c>
      <c r="B30" s="24" t="s">
        <v>41</v>
      </c>
      <c r="C30" s="37">
        <f t="shared" si="7"/>
        <v>8</v>
      </c>
      <c r="D30" s="38"/>
      <c r="E30" s="39"/>
      <c r="F30" s="40"/>
      <c r="G30" s="40"/>
      <c r="H30" s="38"/>
      <c r="I30" s="41"/>
      <c r="J30" s="29"/>
      <c r="K30" s="28">
        <f t="shared" si="0"/>
        <v>0</v>
      </c>
      <c r="L30" s="41"/>
      <c r="M30" s="42"/>
      <c r="N30" s="31">
        <f t="shared" si="1"/>
        <v>0</v>
      </c>
      <c r="O30" s="43"/>
      <c r="P30" s="44">
        <f t="shared" si="8"/>
        <v>0</v>
      </c>
      <c r="Q30" s="45"/>
      <c r="R30" s="44">
        <f t="shared" si="2"/>
        <v>0</v>
      </c>
      <c r="S30" s="46"/>
      <c r="T30" s="47"/>
      <c r="U30" s="43"/>
      <c r="V30" s="33">
        <f t="shared" si="3"/>
        <v>0</v>
      </c>
      <c r="W30" s="45"/>
      <c r="X30" s="33">
        <f t="shared" si="4"/>
        <v>0</v>
      </c>
      <c r="Y30" s="46"/>
      <c r="Z30" s="94">
        <f t="shared" si="5"/>
        <v>0</v>
      </c>
      <c r="AA30" s="98"/>
      <c r="AB30" s="99">
        <f t="shared" si="6"/>
        <v>0</v>
      </c>
      <c r="AC30" s="100"/>
    </row>
    <row r="31" spans="1:29" s="24" customFormat="1" ht="18" customHeight="1">
      <c r="A31" s="1" t="s">
        <v>6</v>
      </c>
      <c r="B31" s="24" t="s">
        <v>41</v>
      </c>
      <c r="C31" s="37">
        <f t="shared" si="7"/>
        <v>9</v>
      </c>
      <c r="D31" s="38"/>
      <c r="E31" s="39"/>
      <c r="F31" s="40"/>
      <c r="G31" s="40"/>
      <c r="H31" s="38"/>
      <c r="I31" s="41"/>
      <c r="J31" s="29"/>
      <c r="K31" s="28">
        <f t="shared" si="0"/>
        <v>0</v>
      </c>
      <c r="L31" s="41"/>
      <c r="M31" s="42"/>
      <c r="N31" s="31">
        <f t="shared" si="1"/>
        <v>0</v>
      </c>
      <c r="O31" s="43"/>
      <c r="P31" s="44">
        <f t="shared" si="8"/>
        <v>0</v>
      </c>
      <c r="Q31" s="45"/>
      <c r="R31" s="44">
        <f t="shared" si="2"/>
        <v>0</v>
      </c>
      <c r="S31" s="46"/>
      <c r="T31" s="47"/>
      <c r="U31" s="43"/>
      <c r="V31" s="33">
        <f t="shared" si="3"/>
        <v>0</v>
      </c>
      <c r="W31" s="45"/>
      <c r="X31" s="33">
        <f t="shared" si="4"/>
        <v>0</v>
      </c>
      <c r="Y31" s="46"/>
      <c r="Z31" s="94">
        <f t="shared" si="5"/>
        <v>0</v>
      </c>
      <c r="AA31" s="98"/>
      <c r="AB31" s="99">
        <f t="shared" si="6"/>
        <v>0</v>
      </c>
      <c r="AC31" s="100"/>
    </row>
    <row r="32" spans="1:29" s="24" customFormat="1" ht="18" customHeight="1">
      <c r="A32" s="1" t="s">
        <v>6</v>
      </c>
      <c r="B32" s="24" t="s">
        <v>41</v>
      </c>
      <c r="C32" s="37">
        <f t="shared" si="7"/>
        <v>10</v>
      </c>
      <c r="D32" s="38"/>
      <c r="E32" s="39"/>
      <c r="F32" s="40"/>
      <c r="G32" s="40"/>
      <c r="H32" s="38"/>
      <c r="I32" s="41"/>
      <c r="J32" s="29"/>
      <c r="K32" s="28">
        <f t="shared" si="0"/>
        <v>0</v>
      </c>
      <c r="L32" s="41"/>
      <c r="M32" s="42"/>
      <c r="N32" s="31">
        <f t="shared" si="1"/>
        <v>0</v>
      </c>
      <c r="O32" s="43"/>
      <c r="P32" s="44">
        <f t="shared" si="8"/>
        <v>0</v>
      </c>
      <c r="Q32" s="45"/>
      <c r="R32" s="44">
        <f t="shared" si="2"/>
        <v>0</v>
      </c>
      <c r="S32" s="46"/>
      <c r="T32" s="47"/>
      <c r="U32" s="43"/>
      <c r="V32" s="33">
        <f t="shared" si="3"/>
        <v>0</v>
      </c>
      <c r="W32" s="45"/>
      <c r="X32" s="33">
        <f t="shared" si="4"/>
        <v>0</v>
      </c>
      <c r="Y32" s="46"/>
      <c r="Z32" s="94">
        <f t="shared" si="5"/>
        <v>0</v>
      </c>
      <c r="AA32" s="98"/>
      <c r="AB32" s="99">
        <f t="shared" si="6"/>
        <v>0</v>
      </c>
      <c r="AC32" s="100"/>
    </row>
    <row r="33" spans="1:29" s="24" customFormat="1" ht="18" customHeight="1">
      <c r="A33" s="1" t="s">
        <v>6</v>
      </c>
      <c r="B33" s="24" t="s">
        <v>41</v>
      </c>
      <c r="C33" s="37">
        <f t="shared" si="7"/>
        <v>11</v>
      </c>
      <c r="D33" s="38"/>
      <c r="E33" s="39"/>
      <c r="F33" s="40"/>
      <c r="G33" s="40"/>
      <c r="H33" s="38"/>
      <c r="I33" s="41"/>
      <c r="J33" s="29"/>
      <c r="K33" s="28">
        <f t="shared" si="0"/>
        <v>0</v>
      </c>
      <c r="L33" s="41"/>
      <c r="M33" s="42"/>
      <c r="N33" s="31">
        <f t="shared" si="1"/>
        <v>0</v>
      </c>
      <c r="O33" s="43"/>
      <c r="P33" s="44">
        <f t="shared" si="8"/>
        <v>0</v>
      </c>
      <c r="Q33" s="45"/>
      <c r="R33" s="44">
        <f t="shared" si="2"/>
        <v>0</v>
      </c>
      <c r="S33" s="46"/>
      <c r="T33" s="47"/>
      <c r="U33" s="43"/>
      <c r="V33" s="33">
        <f t="shared" si="3"/>
        <v>0</v>
      </c>
      <c r="W33" s="45"/>
      <c r="X33" s="33">
        <f t="shared" si="4"/>
        <v>0</v>
      </c>
      <c r="Y33" s="46"/>
      <c r="Z33" s="94">
        <f t="shared" si="5"/>
        <v>0</v>
      </c>
      <c r="AA33" s="98"/>
      <c r="AB33" s="99">
        <f t="shared" si="6"/>
        <v>0</v>
      </c>
      <c r="AC33" s="100"/>
    </row>
    <row r="34" spans="1:29" s="24" customFormat="1" ht="18" customHeight="1">
      <c r="A34" s="1" t="s">
        <v>6</v>
      </c>
      <c r="B34" s="24" t="s">
        <v>41</v>
      </c>
      <c r="C34" s="37">
        <f t="shared" si="7"/>
        <v>12</v>
      </c>
      <c r="D34" s="38"/>
      <c r="E34" s="39"/>
      <c r="F34" s="40"/>
      <c r="G34" s="40"/>
      <c r="H34" s="38"/>
      <c r="I34" s="41"/>
      <c r="J34" s="29"/>
      <c r="K34" s="28">
        <f t="shared" si="0"/>
        <v>0</v>
      </c>
      <c r="L34" s="41"/>
      <c r="M34" s="42"/>
      <c r="N34" s="31">
        <f t="shared" si="1"/>
        <v>0</v>
      </c>
      <c r="O34" s="43"/>
      <c r="P34" s="44">
        <f t="shared" si="8"/>
        <v>0</v>
      </c>
      <c r="Q34" s="45"/>
      <c r="R34" s="44">
        <f t="shared" si="2"/>
        <v>0</v>
      </c>
      <c r="S34" s="46"/>
      <c r="T34" s="47"/>
      <c r="U34" s="43"/>
      <c r="V34" s="33">
        <f t="shared" si="3"/>
        <v>0</v>
      </c>
      <c r="W34" s="45"/>
      <c r="X34" s="33">
        <f t="shared" si="4"/>
        <v>0</v>
      </c>
      <c r="Y34" s="46"/>
      <c r="Z34" s="94">
        <f t="shared" si="5"/>
        <v>0</v>
      </c>
      <c r="AA34" s="98"/>
      <c r="AB34" s="99">
        <f t="shared" si="6"/>
        <v>0</v>
      </c>
      <c r="AC34" s="100"/>
    </row>
    <row r="35" spans="1:29" s="24" customFormat="1" ht="18" customHeight="1">
      <c r="A35" s="1" t="s">
        <v>6</v>
      </c>
      <c r="B35" s="24" t="s">
        <v>41</v>
      </c>
      <c r="C35" s="37">
        <f t="shared" si="7"/>
        <v>13</v>
      </c>
      <c r="D35" s="38"/>
      <c r="E35" s="39"/>
      <c r="F35" s="40"/>
      <c r="G35" s="40"/>
      <c r="H35" s="38"/>
      <c r="I35" s="41"/>
      <c r="J35" s="29"/>
      <c r="K35" s="28">
        <f t="shared" si="0"/>
        <v>0</v>
      </c>
      <c r="L35" s="41"/>
      <c r="M35" s="42"/>
      <c r="N35" s="31">
        <f t="shared" si="1"/>
        <v>0</v>
      </c>
      <c r="O35" s="43"/>
      <c r="P35" s="44">
        <f t="shared" si="8"/>
        <v>0</v>
      </c>
      <c r="Q35" s="45"/>
      <c r="R35" s="44">
        <f t="shared" si="2"/>
        <v>0</v>
      </c>
      <c r="S35" s="46"/>
      <c r="T35" s="47"/>
      <c r="U35" s="43"/>
      <c r="V35" s="33">
        <f t="shared" si="3"/>
        <v>0</v>
      </c>
      <c r="W35" s="45"/>
      <c r="X35" s="33">
        <f t="shared" si="4"/>
        <v>0</v>
      </c>
      <c r="Y35" s="46"/>
      <c r="Z35" s="94">
        <f t="shared" si="5"/>
        <v>0</v>
      </c>
      <c r="AA35" s="98"/>
      <c r="AB35" s="99">
        <f t="shared" si="6"/>
        <v>0</v>
      </c>
      <c r="AC35" s="100"/>
    </row>
    <row r="36" spans="1:29" s="24" customFormat="1" ht="18" customHeight="1">
      <c r="A36" s="1" t="s">
        <v>6</v>
      </c>
      <c r="B36" s="24" t="s">
        <v>41</v>
      </c>
      <c r="C36" s="37">
        <f t="shared" si="7"/>
        <v>14</v>
      </c>
      <c r="D36" s="38"/>
      <c r="E36" s="39"/>
      <c r="F36" s="40"/>
      <c r="G36" s="40"/>
      <c r="H36" s="38"/>
      <c r="I36" s="41"/>
      <c r="J36" s="29"/>
      <c r="K36" s="28">
        <f t="shared" si="0"/>
        <v>0</v>
      </c>
      <c r="L36" s="41"/>
      <c r="M36" s="42"/>
      <c r="N36" s="31">
        <f t="shared" si="1"/>
        <v>0</v>
      </c>
      <c r="O36" s="43"/>
      <c r="P36" s="44">
        <f t="shared" si="8"/>
        <v>0</v>
      </c>
      <c r="Q36" s="45"/>
      <c r="R36" s="44">
        <f t="shared" si="2"/>
        <v>0</v>
      </c>
      <c r="S36" s="46"/>
      <c r="T36" s="47"/>
      <c r="U36" s="43"/>
      <c r="V36" s="33">
        <f t="shared" si="3"/>
        <v>0</v>
      </c>
      <c r="W36" s="45"/>
      <c r="X36" s="33">
        <f t="shared" si="4"/>
        <v>0</v>
      </c>
      <c r="Y36" s="46"/>
      <c r="Z36" s="94">
        <f t="shared" si="5"/>
        <v>0</v>
      </c>
      <c r="AA36" s="98"/>
      <c r="AB36" s="99">
        <f t="shared" si="6"/>
        <v>0</v>
      </c>
      <c r="AC36" s="100"/>
    </row>
    <row r="37" spans="1:29" s="24" customFormat="1" ht="18" customHeight="1">
      <c r="A37" s="1" t="s">
        <v>6</v>
      </c>
      <c r="B37" s="24" t="s">
        <v>41</v>
      </c>
      <c r="C37" s="37">
        <f t="shared" si="7"/>
        <v>15</v>
      </c>
      <c r="D37" s="38"/>
      <c r="E37" s="39"/>
      <c r="F37" s="40"/>
      <c r="G37" s="40"/>
      <c r="H37" s="38"/>
      <c r="I37" s="41"/>
      <c r="J37" s="29"/>
      <c r="K37" s="28">
        <f t="shared" si="0"/>
        <v>0</v>
      </c>
      <c r="L37" s="41"/>
      <c r="M37" s="42"/>
      <c r="N37" s="31">
        <f t="shared" si="1"/>
        <v>0</v>
      </c>
      <c r="O37" s="43"/>
      <c r="P37" s="44">
        <f t="shared" si="8"/>
        <v>0</v>
      </c>
      <c r="Q37" s="45"/>
      <c r="R37" s="44">
        <f t="shared" si="2"/>
        <v>0</v>
      </c>
      <c r="S37" s="46"/>
      <c r="T37" s="47"/>
      <c r="U37" s="43"/>
      <c r="V37" s="33">
        <f t="shared" si="3"/>
        <v>0</v>
      </c>
      <c r="W37" s="45"/>
      <c r="X37" s="33">
        <f t="shared" si="4"/>
        <v>0</v>
      </c>
      <c r="Y37" s="46"/>
      <c r="Z37" s="94">
        <f t="shared" si="5"/>
        <v>0</v>
      </c>
      <c r="AA37" s="98"/>
      <c r="AB37" s="99">
        <f t="shared" si="6"/>
        <v>0</v>
      </c>
      <c r="AC37" s="100"/>
    </row>
    <row r="38" spans="1:29" s="24" customFormat="1" ht="18" customHeight="1">
      <c r="A38" s="1" t="s">
        <v>6</v>
      </c>
      <c r="B38" s="24" t="s">
        <v>41</v>
      </c>
      <c r="C38" s="37">
        <f t="shared" si="7"/>
        <v>16</v>
      </c>
      <c r="D38" s="38"/>
      <c r="E38" s="39"/>
      <c r="F38" s="40"/>
      <c r="G38" s="40"/>
      <c r="H38" s="38"/>
      <c r="I38" s="41"/>
      <c r="J38" s="29"/>
      <c r="K38" s="28">
        <f t="shared" si="0"/>
        <v>0</v>
      </c>
      <c r="L38" s="41"/>
      <c r="M38" s="42"/>
      <c r="N38" s="31">
        <f t="shared" si="1"/>
        <v>0</v>
      </c>
      <c r="O38" s="43"/>
      <c r="P38" s="44">
        <f t="shared" si="8"/>
        <v>0</v>
      </c>
      <c r="Q38" s="45"/>
      <c r="R38" s="44">
        <f t="shared" si="2"/>
        <v>0</v>
      </c>
      <c r="S38" s="46"/>
      <c r="T38" s="47"/>
      <c r="U38" s="43"/>
      <c r="V38" s="33">
        <f t="shared" si="3"/>
        <v>0</v>
      </c>
      <c r="W38" s="45"/>
      <c r="X38" s="33">
        <f t="shared" si="4"/>
        <v>0</v>
      </c>
      <c r="Y38" s="46"/>
      <c r="Z38" s="94">
        <f t="shared" si="5"/>
        <v>0</v>
      </c>
      <c r="AA38" s="98"/>
      <c r="AB38" s="99">
        <f t="shared" si="6"/>
        <v>0</v>
      </c>
      <c r="AC38" s="100"/>
    </row>
    <row r="39" spans="1:29" s="24" customFormat="1" ht="18" customHeight="1">
      <c r="A39" s="1" t="s">
        <v>6</v>
      </c>
      <c r="B39" s="24" t="s">
        <v>41</v>
      </c>
      <c r="C39" s="37">
        <f t="shared" si="7"/>
        <v>17</v>
      </c>
      <c r="D39" s="38"/>
      <c r="E39" s="39"/>
      <c r="F39" s="40"/>
      <c r="G39" s="40"/>
      <c r="H39" s="38"/>
      <c r="I39" s="41"/>
      <c r="J39" s="29"/>
      <c r="K39" s="28">
        <f t="shared" si="0"/>
        <v>0</v>
      </c>
      <c r="L39" s="41"/>
      <c r="M39" s="42"/>
      <c r="N39" s="31">
        <f t="shared" si="1"/>
        <v>0</v>
      </c>
      <c r="O39" s="43"/>
      <c r="P39" s="44">
        <f t="shared" si="8"/>
        <v>0</v>
      </c>
      <c r="Q39" s="45"/>
      <c r="R39" s="44">
        <f t="shared" si="2"/>
        <v>0</v>
      </c>
      <c r="S39" s="46"/>
      <c r="T39" s="47"/>
      <c r="U39" s="43"/>
      <c r="V39" s="33">
        <f t="shared" si="3"/>
        <v>0</v>
      </c>
      <c r="W39" s="45"/>
      <c r="X39" s="33">
        <f t="shared" si="4"/>
        <v>0</v>
      </c>
      <c r="Y39" s="46"/>
      <c r="Z39" s="94">
        <f t="shared" si="5"/>
        <v>0</v>
      </c>
      <c r="AA39" s="98"/>
      <c r="AB39" s="99">
        <f t="shared" si="6"/>
        <v>0</v>
      </c>
      <c r="AC39" s="100"/>
    </row>
    <row r="40" spans="1:29" s="24" customFormat="1" ht="18" customHeight="1">
      <c r="A40" s="1" t="s">
        <v>6</v>
      </c>
      <c r="B40" s="24" t="s">
        <v>41</v>
      </c>
      <c r="C40" s="37">
        <f t="shared" si="7"/>
        <v>18</v>
      </c>
      <c r="D40" s="38"/>
      <c r="E40" s="39"/>
      <c r="F40" s="40"/>
      <c r="G40" s="40"/>
      <c r="H40" s="38"/>
      <c r="I40" s="41"/>
      <c r="J40" s="29"/>
      <c r="K40" s="28">
        <f t="shared" si="0"/>
        <v>0</v>
      </c>
      <c r="L40" s="41"/>
      <c r="M40" s="42"/>
      <c r="N40" s="31">
        <f t="shared" si="1"/>
        <v>0</v>
      </c>
      <c r="O40" s="43"/>
      <c r="P40" s="44">
        <f t="shared" si="8"/>
        <v>0</v>
      </c>
      <c r="Q40" s="45"/>
      <c r="R40" s="44">
        <f t="shared" si="2"/>
        <v>0</v>
      </c>
      <c r="S40" s="46"/>
      <c r="T40" s="47"/>
      <c r="U40" s="43"/>
      <c r="V40" s="33">
        <f t="shared" si="3"/>
        <v>0</v>
      </c>
      <c r="W40" s="45"/>
      <c r="X40" s="33">
        <f t="shared" si="4"/>
        <v>0</v>
      </c>
      <c r="Y40" s="46"/>
      <c r="Z40" s="94">
        <f t="shared" si="5"/>
        <v>0</v>
      </c>
      <c r="AA40" s="98"/>
      <c r="AB40" s="99">
        <f t="shared" si="6"/>
        <v>0</v>
      </c>
      <c r="AC40" s="100"/>
    </row>
    <row r="41" spans="1:29" s="24" customFormat="1" ht="18" customHeight="1">
      <c r="A41" s="1" t="s">
        <v>6</v>
      </c>
      <c r="B41" s="24" t="s">
        <v>41</v>
      </c>
      <c r="C41" s="37">
        <f t="shared" si="7"/>
        <v>19</v>
      </c>
      <c r="D41" s="38"/>
      <c r="E41" s="39"/>
      <c r="F41" s="40"/>
      <c r="G41" s="40"/>
      <c r="H41" s="38"/>
      <c r="I41" s="41"/>
      <c r="J41" s="29"/>
      <c r="K41" s="28">
        <f t="shared" si="0"/>
        <v>0</v>
      </c>
      <c r="L41" s="41"/>
      <c r="M41" s="42"/>
      <c r="N41" s="31">
        <f t="shared" si="1"/>
        <v>0</v>
      </c>
      <c r="O41" s="43"/>
      <c r="P41" s="44">
        <f t="shared" si="8"/>
        <v>0</v>
      </c>
      <c r="Q41" s="45"/>
      <c r="R41" s="44">
        <f t="shared" si="2"/>
        <v>0</v>
      </c>
      <c r="S41" s="46"/>
      <c r="T41" s="47"/>
      <c r="U41" s="43"/>
      <c r="V41" s="33">
        <f t="shared" si="3"/>
        <v>0</v>
      </c>
      <c r="W41" s="45"/>
      <c r="X41" s="33">
        <f t="shared" si="4"/>
        <v>0</v>
      </c>
      <c r="Y41" s="46"/>
      <c r="Z41" s="94">
        <f t="shared" si="5"/>
        <v>0</v>
      </c>
      <c r="AA41" s="98"/>
      <c r="AB41" s="99">
        <f t="shared" si="6"/>
        <v>0</v>
      </c>
      <c r="AC41" s="100"/>
    </row>
    <row r="42" spans="1:29" s="24" customFormat="1" ht="18" customHeight="1">
      <c r="A42" s="1" t="s">
        <v>6</v>
      </c>
      <c r="B42" s="24" t="s">
        <v>41</v>
      </c>
      <c r="C42" s="37">
        <f t="shared" si="7"/>
        <v>20</v>
      </c>
      <c r="D42" s="38"/>
      <c r="E42" s="39"/>
      <c r="F42" s="40"/>
      <c r="G42" s="40"/>
      <c r="H42" s="38"/>
      <c r="I42" s="41"/>
      <c r="J42" s="29"/>
      <c r="K42" s="28">
        <f t="shared" si="0"/>
        <v>0</v>
      </c>
      <c r="L42" s="41"/>
      <c r="M42" s="42"/>
      <c r="N42" s="31">
        <f t="shared" si="1"/>
        <v>0</v>
      </c>
      <c r="O42" s="43"/>
      <c r="P42" s="44">
        <f t="shared" si="8"/>
        <v>0</v>
      </c>
      <c r="Q42" s="45"/>
      <c r="R42" s="44">
        <f t="shared" si="2"/>
        <v>0</v>
      </c>
      <c r="S42" s="46"/>
      <c r="T42" s="47"/>
      <c r="U42" s="43"/>
      <c r="V42" s="33">
        <f t="shared" si="3"/>
        <v>0</v>
      </c>
      <c r="W42" s="45"/>
      <c r="X42" s="33">
        <f t="shared" si="4"/>
        <v>0</v>
      </c>
      <c r="Y42" s="46"/>
      <c r="Z42" s="94">
        <f t="shared" si="5"/>
        <v>0</v>
      </c>
      <c r="AA42" s="98"/>
      <c r="AB42" s="99">
        <f t="shared" si="6"/>
        <v>0</v>
      </c>
      <c r="AC42" s="100"/>
    </row>
    <row r="43" spans="1:29" s="24" customFormat="1" ht="18" customHeight="1">
      <c r="A43" s="1" t="s">
        <v>6</v>
      </c>
      <c r="B43" s="24" t="s">
        <v>41</v>
      </c>
      <c r="C43" s="37">
        <f t="shared" si="7"/>
        <v>21</v>
      </c>
      <c r="D43" s="38"/>
      <c r="E43" s="39"/>
      <c r="F43" s="40"/>
      <c r="G43" s="40"/>
      <c r="H43" s="38"/>
      <c r="I43" s="41"/>
      <c r="J43" s="29"/>
      <c r="K43" s="28">
        <f t="shared" si="0"/>
        <v>0</v>
      </c>
      <c r="L43" s="41"/>
      <c r="M43" s="42"/>
      <c r="N43" s="31">
        <f t="shared" si="1"/>
        <v>0</v>
      </c>
      <c r="O43" s="43"/>
      <c r="P43" s="44">
        <f t="shared" si="8"/>
        <v>0</v>
      </c>
      <c r="Q43" s="45"/>
      <c r="R43" s="44">
        <f t="shared" si="2"/>
        <v>0</v>
      </c>
      <c r="S43" s="46"/>
      <c r="T43" s="47"/>
      <c r="U43" s="43"/>
      <c r="V43" s="33">
        <f t="shared" si="3"/>
        <v>0</v>
      </c>
      <c r="W43" s="45"/>
      <c r="X43" s="33">
        <f t="shared" si="4"/>
        <v>0</v>
      </c>
      <c r="Y43" s="46"/>
      <c r="Z43" s="94">
        <f t="shared" si="5"/>
        <v>0</v>
      </c>
      <c r="AA43" s="98"/>
      <c r="AB43" s="99">
        <f t="shared" si="6"/>
        <v>0</v>
      </c>
      <c r="AC43" s="100"/>
    </row>
    <row r="44" spans="1:29" s="24" customFormat="1" ht="18" customHeight="1">
      <c r="A44" s="1" t="s">
        <v>6</v>
      </c>
      <c r="B44" s="24" t="s">
        <v>41</v>
      </c>
      <c r="C44" s="37">
        <f aca="true" t="shared" si="9" ref="C44:C54">C43+1</f>
        <v>22</v>
      </c>
      <c r="D44" s="38"/>
      <c r="E44" s="39"/>
      <c r="F44" s="40"/>
      <c r="G44" s="40"/>
      <c r="H44" s="38"/>
      <c r="I44" s="41"/>
      <c r="J44" s="29"/>
      <c r="K44" s="28">
        <f t="shared" si="0"/>
        <v>0</v>
      </c>
      <c r="L44" s="41"/>
      <c r="M44" s="42"/>
      <c r="N44" s="31">
        <f t="shared" si="1"/>
        <v>0</v>
      </c>
      <c r="O44" s="43"/>
      <c r="P44" s="44">
        <f aca="true" t="shared" si="10" ref="P44:P54">N44-O44</f>
        <v>0</v>
      </c>
      <c r="Q44" s="45"/>
      <c r="R44" s="44">
        <f t="shared" si="2"/>
        <v>0</v>
      </c>
      <c r="S44" s="46"/>
      <c r="T44" s="47"/>
      <c r="U44" s="43"/>
      <c r="V44" s="33">
        <f t="shared" si="3"/>
        <v>0</v>
      </c>
      <c r="W44" s="45"/>
      <c r="X44" s="33">
        <f t="shared" si="4"/>
        <v>0</v>
      </c>
      <c r="Y44" s="46"/>
      <c r="Z44" s="94">
        <f t="shared" si="5"/>
        <v>0</v>
      </c>
      <c r="AA44" s="98"/>
      <c r="AB44" s="99">
        <f t="shared" si="6"/>
        <v>0</v>
      </c>
      <c r="AC44" s="100"/>
    </row>
    <row r="45" spans="1:29" s="24" customFormat="1" ht="18" customHeight="1">
      <c r="A45" s="1" t="s">
        <v>6</v>
      </c>
      <c r="B45" s="24" t="s">
        <v>41</v>
      </c>
      <c r="C45" s="37">
        <f t="shared" si="9"/>
        <v>23</v>
      </c>
      <c r="D45" s="38"/>
      <c r="E45" s="39"/>
      <c r="F45" s="40"/>
      <c r="G45" s="40"/>
      <c r="H45" s="38"/>
      <c r="I45" s="41"/>
      <c r="J45" s="29"/>
      <c r="K45" s="28">
        <f t="shared" si="0"/>
        <v>0</v>
      </c>
      <c r="L45" s="41"/>
      <c r="M45" s="42"/>
      <c r="N45" s="31">
        <f aca="true" t="shared" si="11" ref="N45:N54">(K45-L45)*(1-M45)</f>
        <v>0</v>
      </c>
      <c r="O45" s="43"/>
      <c r="P45" s="44">
        <f t="shared" si="10"/>
        <v>0</v>
      </c>
      <c r="Q45" s="45"/>
      <c r="R45" s="44">
        <f t="shared" si="2"/>
        <v>0</v>
      </c>
      <c r="S45" s="46"/>
      <c r="T45" s="47"/>
      <c r="U45" s="43"/>
      <c r="V45" s="33">
        <f t="shared" si="3"/>
        <v>0</v>
      </c>
      <c r="W45" s="45"/>
      <c r="X45" s="33">
        <f t="shared" si="4"/>
        <v>0</v>
      </c>
      <c r="Y45" s="46"/>
      <c r="Z45" s="94">
        <f t="shared" si="5"/>
        <v>0</v>
      </c>
      <c r="AA45" s="98"/>
      <c r="AB45" s="99">
        <f t="shared" si="6"/>
        <v>0</v>
      </c>
      <c r="AC45" s="100"/>
    </row>
    <row r="46" spans="1:29" s="24" customFormat="1" ht="18" customHeight="1">
      <c r="A46" s="1" t="s">
        <v>6</v>
      </c>
      <c r="B46" s="24" t="s">
        <v>41</v>
      </c>
      <c r="C46" s="37">
        <f>C45+1</f>
        <v>24</v>
      </c>
      <c r="D46" s="38"/>
      <c r="E46" s="39"/>
      <c r="F46" s="40"/>
      <c r="G46" s="40"/>
      <c r="H46" s="38"/>
      <c r="I46" s="41"/>
      <c r="J46" s="29"/>
      <c r="K46" s="28">
        <f t="shared" si="0"/>
        <v>0</v>
      </c>
      <c r="L46" s="41"/>
      <c r="M46" s="42"/>
      <c r="N46" s="31">
        <f>(K46-L46)*(1-M46)</f>
        <v>0</v>
      </c>
      <c r="O46" s="43"/>
      <c r="P46" s="44">
        <f t="shared" si="10"/>
        <v>0</v>
      </c>
      <c r="Q46" s="45"/>
      <c r="R46" s="44">
        <f t="shared" si="2"/>
        <v>0</v>
      </c>
      <c r="S46" s="46"/>
      <c r="T46" s="47"/>
      <c r="U46" s="43"/>
      <c r="V46" s="33">
        <f t="shared" si="3"/>
        <v>0</v>
      </c>
      <c r="W46" s="45"/>
      <c r="X46" s="33">
        <f t="shared" si="4"/>
        <v>0</v>
      </c>
      <c r="Y46" s="46"/>
      <c r="Z46" s="94">
        <f t="shared" si="5"/>
        <v>0</v>
      </c>
      <c r="AA46" s="98"/>
      <c r="AB46" s="99">
        <f t="shared" si="6"/>
        <v>0</v>
      </c>
      <c r="AC46" s="100"/>
    </row>
    <row r="47" spans="1:29" s="24" customFormat="1" ht="18" customHeight="1">
      <c r="A47" s="1" t="s">
        <v>6</v>
      </c>
      <c r="B47" s="24" t="s">
        <v>41</v>
      </c>
      <c r="C47" s="37">
        <f>C46+1</f>
        <v>25</v>
      </c>
      <c r="D47" s="38"/>
      <c r="E47" s="39"/>
      <c r="F47" s="40"/>
      <c r="G47" s="40"/>
      <c r="H47" s="38"/>
      <c r="I47" s="41"/>
      <c r="J47" s="29"/>
      <c r="K47" s="28">
        <f t="shared" si="0"/>
        <v>0</v>
      </c>
      <c r="L47" s="41"/>
      <c r="M47" s="42"/>
      <c r="N47" s="31">
        <f>(K47-L47)*(1-M47)</f>
        <v>0</v>
      </c>
      <c r="O47" s="43"/>
      <c r="P47" s="44">
        <f t="shared" si="10"/>
        <v>0</v>
      </c>
      <c r="Q47" s="45"/>
      <c r="R47" s="44">
        <f t="shared" si="2"/>
        <v>0</v>
      </c>
      <c r="S47" s="46"/>
      <c r="T47" s="47"/>
      <c r="U47" s="43"/>
      <c r="V47" s="33">
        <f t="shared" si="3"/>
        <v>0</v>
      </c>
      <c r="W47" s="45"/>
      <c r="X47" s="33">
        <f t="shared" si="4"/>
        <v>0</v>
      </c>
      <c r="Y47" s="46"/>
      <c r="Z47" s="94">
        <f t="shared" si="5"/>
        <v>0</v>
      </c>
      <c r="AA47" s="98"/>
      <c r="AB47" s="99">
        <f t="shared" si="6"/>
        <v>0</v>
      </c>
      <c r="AC47" s="100"/>
    </row>
    <row r="48" spans="1:29" s="24" customFormat="1" ht="18" customHeight="1">
      <c r="A48" s="1" t="s">
        <v>6</v>
      </c>
      <c r="B48" s="24" t="s">
        <v>41</v>
      </c>
      <c r="C48" s="37">
        <f t="shared" si="9"/>
        <v>26</v>
      </c>
      <c r="D48" s="38"/>
      <c r="E48" s="39"/>
      <c r="F48" s="40"/>
      <c r="G48" s="40"/>
      <c r="H48" s="38"/>
      <c r="I48" s="41"/>
      <c r="J48" s="29"/>
      <c r="K48" s="28">
        <f t="shared" si="0"/>
        <v>0</v>
      </c>
      <c r="L48" s="41"/>
      <c r="M48" s="42"/>
      <c r="N48" s="31">
        <f t="shared" si="11"/>
        <v>0</v>
      </c>
      <c r="O48" s="43"/>
      <c r="P48" s="44">
        <f t="shared" si="10"/>
        <v>0</v>
      </c>
      <c r="Q48" s="45"/>
      <c r="R48" s="44">
        <f t="shared" si="2"/>
        <v>0</v>
      </c>
      <c r="S48" s="46"/>
      <c r="T48" s="47"/>
      <c r="U48" s="43"/>
      <c r="V48" s="33">
        <f t="shared" si="3"/>
        <v>0</v>
      </c>
      <c r="W48" s="45"/>
      <c r="X48" s="33">
        <f t="shared" si="4"/>
        <v>0</v>
      </c>
      <c r="Y48" s="46"/>
      <c r="Z48" s="94">
        <f t="shared" si="5"/>
        <v>0</v>
      </c>
      <c r="AA48" s="98"/>
      <c r="AB48" s="99">
        <f t="shared" si="6"/>
        <v>0</v>
      </c>
      <c r="AC48" s="100"/>
    </row>
    <row r="49" spans="1:29" s="24" customFormat="1" ht="18" customHeight="1">
      <c r="A49" s="1" t="s">
        <v>6</v>
      </c>
      <c r="B49" s="24" t="s">
        <v>41</v>
      </c>
      <c r="C49" s="37">
        <f t="shared" si="9"/>
        <v>27</v>
      </c>
      <c r="D49" s="38"/>
      <c r="E49" s="39"/>
      <c r="F49" s="40"/>
      <c r="G49" s="40"/>
      <c r="H49" s="38"/>
      <c r="I49" s="41"/>
      <c r="J49" s="29"/>
      <c r="K49" s="28">
        <f t="shared" si="0"/>
        <v>0</v>
      </c>
      <c r="L49" s="41"/>
      <c r="M49" s="42"/>
      <c r="N49" s="31">
        <f t="shared" si="11"/>
        <v>0</v>
      </c>
      <c r="O49" s="43"/>
      <c r="P49" s="44">
        <f t="shared" si="10"/>
        <v>0</v>
      </c>
      <c r="Q49" s="45"/>
      <c r="R49" s="44">
        <f t="shared" si="2"/>
        <v>0</v>
      </c>
      <c r="S49" s="46"/>
      <c r="T49" s="47"/>
      <c r="U49" s="43"/>
      <c r="V49" s="33">
        <f t="shared" si="3"/>
        <v>0</v>
      </c>
      <c r="W49" s="45"/>
      <c r="X49" s="33">
        <f t="shared" si="4"/>
        <v>0</v>
      </c>
      <c r="Y49" s="46"/>
      <c r="Z49" s="94">
        <f aca="true" t="shared" si="12" ref="Z49:Z54">X49</f>
        <v>0</v>
      </c>
      <c r="AA49" s="98"/>
      <c r="AB49" s="99">
        <f aca="true" t="shared" si="13" ref="AB49:AB54">Z49*AA49</f>
        <v>0</v>
      </c>
      <c r="AC49" s="100"/>
    </row>
    <row r="50" spans="1:29" s="24" customFormat="1" ht="18" customHeight="1">
      <c r="A50" s="1" t="s">
        <v>6</v>
      </c>
      <c r="B50" s="24" t="s">
        <v>41</v>
      </c>
      <c r="C50" s="37">
        <f>C49+1</f>
        <v>28</v>
      </c>
      <c r="D50" s="38"/>
      <c r="E50" s="39"/>
      <c r="F50" s="40"/>
      <c r="G50" s="40"/>
      <c r="H50" s="38"/>
      <c r="I50" s="41"/>
      <c r="J50" s="29"/>
      <c r="K50" s="28">
        <f t="shared" si="0"/>
        <v>0</v>
      </c>
      <c r="L50" s="41"/>
      <c r="M50" s="42"/>
      <c r="N50" s="31">
        <f>(K50-L50)*(1-M50)</f>
        <v>0</v>
      </c>
      <c r="O50" s="43"/>
      <c r="P50" s="44">
        <f>N50-O50</f>
        <v>0</v>
      </c>
      <c r="Q50" s="45"/>
      <c r="R50" s="44">
        <f t="shared" si="2"/>
        <v>0</v>
      </c>
      <c r="S50" s="46"/>
      <c r="T50" s="47"/>
      <c r="U50" s="43"/>
      <c r="V50" s="33">
        <f t="shared" si="3"/>
        <v>0</v>
      </c>
      <c r="W50" s="45"/>
      <c r="X50" s="33">
        <f t="shared" si="4"/>
        <v>0</v>
      </c>
      <c r="Y50" s="46"/>
      <c r="Z50" s="94">
        <f t="shared" si="12"/>
        <v>0</v>
      </c>
      <c r="AA50" s="98"/>
      <c r="AB50" s="99">
        <f t="shared" si="13"/>
        <v>0</v>
      </c>
      <c r="AC50" s="100"/>
    </row>
    <row r="51" spans="1:29" s="24" customFormat="1" ht="18" customHeight="1">
      <c r="A51" s="1" t="s">
        <v>6</v>
      </c>
      <c r="B51" s="24" t="s">
        <v>41</v>
      </c>
      <c r="C51" s="37">
        <f>C50+1</f>
        <v>29</v>
      </c>
      <c r="D51" s="38"/>
      <c r="E51" s="39"/>
      <c r="F51" s="40"/>
      <c r="G51" s="40"/>
      <c r="H51" s="38"/>
      <c r="I51" s="41"/>
      <c r="J51" s="29"/>
      <c r="K51" s="28">
        <f t="shared" si="0"/>
        <v>0</v>
      </c>
      <c r="L51" s="41"/>
      <c r="M51" s="42"/>
      <c r="N51" s="31">
        <f>(K51-L51)*(1-M51)</f>
        <v>0</v>
      </c>
      <c r="O51" s="43"/>
      <c r="P51" s="44">
        <f>N51-O51</f>
        <v>0</v>
      </c>
      <c r="Q51" s="45"/>
      <c r="R51" s="44">
        <f t="shared" si="2"/>
        <v>0</v>
      </c>
      <c r="S51" s="46"/>
      <c r="T51" s="47"/>
      <c r="U51" s="43"/>
      <c r="V51" s="33">
        <f t="shared" si="3"/>
        <v>0</v>
      </c>
      <c r="W51" s="45"/>
      <c r="X51" s="33">
        <f t="shared" si="4"/>
        <v>0</v>
      </c>
      <c r="Y51" s="46"/>
      <c r="Z51" s="94">
        <f t="shared" si="12"/>
        <v>0</v>
      </c>
      <c r="AA51" s="98"/>
      <c r="AB51" s="99">
        <f t="shared" si="13"/>
        <v>0</v>
      </c>
      <c r="AC51" s="100"/>
    </row>
    <row r="52" spans="1:29" s="24" customFormat="1" ht="18" customHeight="1" thickBot="1">
      <c r="A52" s="1" t="s">
        <v>6</v>
      </c>
      <c r="B52" s="24" t="s">
        <v>41</v>
      </c>
      <c r="C52" s="37">
        <f>C51+1</f>
        <v>30</v>
      </c>
      <c r="D52" s="38"/>
      <c r="E52" s="39"/>
      <c r="F52" s="40"/>
      <c r="G52" s="40"/>
      <c r="H52" s="38"/>
      <c r="I52" s="41"/>
      <c r="J52" s="29"/>
      <c r="K52" s="28">
        <f t="shared" si="0"/>
        <v>0</v>
      </c>
      <c r="L52" s="41"/>
      <c r="M52" s="42"/>
      <c r="N52" s="31">
        <f>(K52-L52)*(1-M52)</f>
        <v>0</v>
      </c>
      <c r="O52" s="43"/>
      <c r="P52" s="44">
        <f>N52-O52</f>
        <v>0</v>
      </c>
      <c r="Q52" s="45"/>
      <c r="R52" s="44">
        <f t="shared" si="2"/>
        <v>0</v>
      </c>
      <c r="S52" s="46"/>
      <c r="T52" s="47"/>
      <c r="U52" s="43"/>
      <c r="V52" s="33">
        <f t="shared" si="3"/>
        <v>0</v>
      </c>
      <c r="W52" s="45"/>
      <c r="X52" s="33">
        <f t="shared" si="4"/>
        <v>0</v>
      </c>
      <c r="Y52" s="46"/>
      <c r="Z52" s="94">
        <f t="shared" si="12"/>
        <v>0</v>
      </c>
      <c r="AA52" s="98"/>
      <c r="AB52" s="99">
        <f t="shared" si="13"/>
        <v>0</v>
      </c>
      <c r="AC52" s="100"/>
    </row>
    <row r="53" spans="1:29" s="24" customFormat="1" ht="18" customHeight="1" hidden="1" thickBot="1">
      <c r="A53" s="1" t="s">
        <v>6</v>
      </c>
      <c r="B53" s="24" t="s">
        <v>41</v>
      </c>
      <c r="C53" s="37">
        <f>C52+1</f>
        <v>31</v>
      </c>
      <c r="D53" s="38"/>
      <c r="E53" s="39"/>
      <c r="F53" s="40"/>
      <c r="G53" s="40"/>
      <c r="H53" s="38"/>
      <c r="I53" s="41"/>
      <c r="J53" s="29"/>
      <c r="K53" s="28">
        <f t="shared" si="0"/>
        <v>0</v>
      </c>
      <c r="L53" s="41"/>
      <c r="M53" s="42"/>
      <c r="N53" s="31">
        <f t="shared" si="11"/>
        <v>0</v>
      </c>
      <c r="O53" s="43"/>
      <c r="P53" s="44">
        <f t="shared" si="10"/>
        <v>0</v>
      </c>
      <c r="Q53" s="45"/>
      <c r="R53" s="44">
        <f t="shared" si="2"/>
        <v>0</v>
      </c>
      <c r="S53" s="46"/>
      <c r="T53" s="47"/>
      <c r="U53" s="43"/>
      <c r="V53" s="33">
        <f t="shared" si="3"/>
        <v>0</v>
      </c>
      <c r="W53" s="45"/>
      <c r="X53" s="33">
        <f t="shared" si="4"/>
        <v>0</v>
      </c>
      <c r="Y53" s="46"/>
      <c r="Z53" s="94">
        <f t="shared" si="12"/>
        <v>0</v>
      </c>
      <c r="AA53" s="98"/>
      <c r="AB53" s="99">
        <f t="shared" si="13"/>
        <v>0</v>
      </c>
      <c r="AC53" s="100"/>
    </row>
    <row r="54" spans="1:29" s="24" customFormat="1" ht="18" customHeight="1" hidden="1" thickBot="1">
      <c r="A54" s="1" t="s">
        <v>16</v>
      </c>
      <c r="B54" s="24" t="s">
        <v>42</v>
      </c>
      <c r="C54" s="48">
        <f t="shared" si="9"/>
        <v>32</v>
      </c>
      <c r="D54" s="49"/>
      <c r="E54" s="27" t="s">
        <v>40</v>
      </c>
      <c r="F54" s="27" t="s">
        <v>40</v>
      </c>
      <c r="G54" s="27" t="s">
        <v>40</v>
      </c>
      <c r="H54" s="49"/>
      <c r="I54" s="50"/>
      <c r="J54" s="29"/>
      <c r="K54" s="28">
        <f t="shared" si="0"/>
        <v>0</v>
      </c>
      <c r="L54" s="50"/>
      <c r="M54" s="51"/>
      <c r="N54" s="31">
        <f t="shared" si="11"/>
        <v>0</v>
      </c>
      <c r="O54" s="52"/>
      <c r="P54" s="53">
        <f t="shared" si="10"/>
        <v>0</v>
      </c>
      <c r="Q54" s="54"/>
      <c r="R54" s="53">
        <f t="shared" si="2"/>
        <v>0</v>
      </c>
      <c r="S54" s="55"/>
      <c r="T54" s="56"/>
      <c r="U54" s="52"/>
      <c r="V54" s="33">
        <f t="shared" si="3"/>
        <v>0</v>
      </c>
      <c r="W54" s="54"/>
      <c r="X54" s="33">
        <f t="shared" si="4"/>
        <v>0</v>
      </c>
      <c r="Y54" s="57"/>
      <c r="Z54" s="101">
        <f t="shared" si="12"/>
        <v>0</v>
      </c>
      <c r="AA54" s="102"/>
      <c r="AB54" s="103">
        <f t="shared" si="13"/>
        <v>0</v>
      </c>
      <c r="AC54" s="104"/>
    </row>
    <row r="55" spans="1:29" ht="18" customHeight="1" thickBot="1">
      <c r="A55" s="1" t="s">
        <v>6</v>
      </c>
      <c r="C55" s="58"/>
      <c r="D55" s="58"/>
      <c r="E55" s="58"/>
      <c r="F55" s="58"/>
      <c r="G55" s="58"/>
      <c r="H55" s="58"/>
      <c r="I55" s="59"/>
      <c r="J55" s="59"/>
      <c r="K55" s="59"/>
      <c r="L55" s="60" t="s">
        <v>43</v>
      </c>
      <c r="M55" s="62"/>
      <c r="N55" s="61">
        <f>SUM(N22:N54)</f>
        <v>0</v>
      </c>
      <c r="O55" s="63">
        <f>SUM(O22:O54)</f>
        <v>0</v>
      </c>
      <c r="P55" s="61">
        <f>SUM(P22:P54)</f>
        <v>0</v>
      </c>
      <c r="Q55" s="64">
        <f>SUM(Q22:Q54)</f>
        <v>0</v>
      </c>
      <c r="R55" s="61">
        <f>SUM(R22:R54)</f>
        <v>0</v>
      </c>
      <c r="S55" s="59"/>
      <c r="T55" s="58"/>
      <c r="U55" s="65">
        <f>SUM(U22:U54)</f>
        <v>0</v>
      </c>
      <c r="V55" s="66">
        <f>SUM(V22:V54)</f>
        <v>0</v>
      </c>
      <c r="W55" s="65">
        <f>SUM(W22:W54)</f>
        <v>0</v>
      </c>
      <c r="X55" s="66">
        <f>SUM(X22:X54)</f>
        <v>0</v>
      </c>
      <c r="Y55" s="58"/>
      <c r="Z55" s="105"/>
      <c r="AA55" s="105"/>
      <c r="AB55" s="66">
        <f>SUM(AB22:AB54)</f>
        <v>0</v>
      </c>
      <c r="AC55" s="105"/>
    </row>
    <row r="56" spans="1:13" ht="15" hidden="1">
      <c r="A56" s="1" t="s">
        <v>44</v>
      </c>
      <c r="G56" s="1"/>
      <c r="H56" s="1"/>
      <c r="I56" s="1"/>
      <c r="J56" s="1"/>
      <c r="M56" s="1"/>
    </row>
    <row r="57" spans="1:13" ht="15" hidden="1">
      <c r="A57" s="1" t="s">
        <v>44</v>
      </c>
      <c r="H57" s="67"/>
      <c r="I57" s="67"/>
      <c r="J57" s="67"/>
      <c r="K57" s="67"/>
      <c r="L57" s="67"/>
      <c r="M57" s="68"/>
    </row>
    <row r="58" spans="1:13" ht="15" hidden="1">
      <c r="A58" s="1" t="s">
        <v>44</v>
      </c>
      <c r="H58" s="67"/>
      <c r="I58" s="67"/>
      <c r="J58" s="67"/>
      <c r="K58" s="67"/>
      <c r="L58" s="67"/>
      <c r="M58" s="68"/>
    </row>
    <row r="59" spans="1:13" ht="15" hidden="1">
      <c r="A59" s="1" t="s">
        <v>44</v>
      </c>
      <c r="D59" s="67"/>
      <c r="E59" s="67"/>
      <c r="F59" s="67"/>
      <c r="H59" s="67"/>
      <c r="I59" s="67"/>
      <c r="J59" s="67"/>
      <c r="K59" s="67"/>
      <c r="L59" s="67"/>
      <c r="M59" s="68"/>
    </row>
    <row r="60" spans="1:13" ht="15" hidden="1">
      <c r="A60" s="1" t="s">
        <v>44</v>
      </c>
      <c r="D60" s="109"/>
      <c r="E60" s="109"/>
      <c r="F60" s="109"/>
      <c r="H60" s="109"/>
      <c r="I60" s="109"/>
      <c r="J60" s="109"/>
      <c r="K60" s="109"/>
      <c r="L60" s="109"/>
      <c r="M60" s="69"/>
    </row>
    <row r="61" spans="1:13" ht="15" hidden="1">
      <c r="A61" s="1" t="s">
        <v>44</v>
      </c>
      <c r="D61" s="110" t="s">
        <v>45</v>
      </c>
      <c r="E61" s="110"/>
      <c r="F61" s="110"/>
      <c r="H61" s="111"/>
      <c r="I61" s="111"/>
      <c r="J61" s="111"/>
      <c r="K61" s="111"/>
      <c r="L61" s="111"/>
      <c r="M61" s="69"/>
    </row>
    <row r="62" ht="15" hidden="1">
      <c r="A62" s="1" t="s">
        <v>44</v>
      </c>
    </row>
    <row r="67" spans="4:8" ht="15">
      <c r="D67" s="87"/>
      <c r="E67" s="87"/>
      <c r="F67" s="87"/>
      <c r="G67" s="87"/>
      <c r="H67" s="87"/>
    </row>
    <row r="68" spans="4:6" ht="15">
      <c r="D68" s="3" t="s">
        <v>61</v>
      </c>
      <c r="F68" s="3" t="s">
        <v>62</v>
      </c>
    </row>
  </sheetData>
  <sheetProtection sheet="1" objects="1" scenarios="1"/>
  <mergeCells count="27">
    <mergeCell ref="U20:Y20"/>
    <mergeCell ref="D60:F60"/>
    <mergeCell ref="H60:L60"/>
    <mergeCell ref="D61:F61"/>
    <mergeCell ref="H61:L61"/>
    <mergeCell ref="C14:E14"/>
    <mergeCell ref="M14:N14"/>
    <mergeCell ref="M15:N15"/>
    <mergeCell ref="C16:F16"/>
    <mergeCell ref="C20:N20"/>
    <mergeCell ref="O20:S20"/>
    <mergeCell ref="C9:E9"/>
    <mergeCell ref="F9:G9"/>
    <mergeCell ref="C11:E11"/>
    <mergeCell ref="M11:N11"/>
    <mergeCell ref="C13:E13"/>
    <mergeCell ref="M13:N13"/>
    <mergeCell ref="Z20:AC20"/>
    <mergeCell ref="C1:S1"/>
    <mergeCell ref="M2:N2"/>
    <mergeCell ref="M3:N3"/>
    <mergeCell ref="F5:G5"/>
    <mergeCell ref="I5:K5"/>
    <mergeCell ref="L5:S5"/>
    <mergeCell ref="C5:E5"/>
    <mergeCell ref="C7:E7"/>
    <mergeCell ref="F7:G7"/>
  </mergeCells>
  <conditionalFormatting sqref="N22 N48:N49 N53:N55 N43:N45">
    <cfRule type="cellIs" priority="300" dxfId="2" operator="lessThan" stopIfTrue="1">
      <formula>0</formula>
    </cfRule>
  </conditionalFormatting>
  <conditionalFormatting sqref="X22 X53:X55 X44">
    <cfRule type="cellIs" priority="301" dxfId="2" operator="notBetween" stopIfTrue="1">
      <formula>0</formula>
      <formula>V22</formula>
    </cfRule>
  </conditionalFormatting>
  <conditionalFormatting sqref="V22 V53:V55 V44">
    <cfRule type="cellIs" priority="302" dxfId="2" operator="notBetween" stopIfTrue="1">
      <formula>0</formula>
      <formula>R22</formula>
    </cfRule>
  </conditionalFormatting>
  <conditionalFormatting sqref="K22 K53:K54 K44">
    <cfRule type="cellIs" priority="303" dxfId="1" operator="between" stopIfTrue="1">
      <formula>0.01</formula>
      <formula>49.99</formula>
    </cfRule>
  </conditionalFormatting>
  <conditionalFormatting sqref="K43">
    <cfRule type="cellIs" priority="299" dxfId="1" operator="between" stopIfTrue="1">
      <formula>0.01</formula>
      <formula>49.99</formula>
    </cfRule>
  </conditionalFormatting>
  <conditionalFormatting sqref="D53:D54 D22 D43:D44">
    <cfRule type="cellIs" priority="304" dxfId="0" operator="notBetween" stopIfTrue="1">
      <formula>$F$14</formula>
      <formula>$G$14</formula>
    </cfRule>
  </conditionalFormatting>
  <conditionalFormatting sqref="E17:E18 F14 C15:E15">
    <cfRule type="cellIs" priority="305" dxfId="0" operator="greaterThan" stopIfTrue="1">
      <formula>$G$14</formula>
    </cfRule>
  </conditionalFormatting>
  <conditionalFormatting sqref="F17:F18 F15 G14">
    <cfRule type="cellIs" priority="306" dxfId="0" operator="lessThan" stopIfTrue="1">
      <formula>$F$14</formula>
    </cfRule>
  </conditionalFormatting>
  <conditionalFormatting sqref="K45">
    <cfRule type="cellIs" priority="296" dxfId="1" operator="between" stopIfTrue="1">
      <formula>0.01</formula>
      <formula>49.99</formula>
    </cfRule>
  </conditionalFormatting>
  <conditionalFormatting sqref="D45">
    <cfRule type="cellIs" priority="297" dxfId="0" operator="notBetween" stopIfTrue="1">
      <formula>$F$14</formula>
      <formula>$G$14</formula>
    </cfRule>
  </conditionalFormatting>
  <conditionalFormatting sqref="K48">
    <cfRule type="cellIs" priority="291" dxfId="1" operator="between" stopIfTrue="1">
      <formula>0.01</formula>
      <formula>49.99</formula>
    </cfRule>
  </conditionalFormatting>
  <conditionalFormatting sqref="D48">
    <cfRule type="cellIs" priority="292" dxfId="0" operator="notBetween" stopIfTrue="1">
      <formula>$F$14</formula>
      <formula>$G$14</formula>
    </cfRule>
  </conditionalFormatting>
  <conditionalFormatting sqref="K49">
    <cfRule type="cellIs" priority="286" dxfId="1" operator="between" stopIfTrue="1">
      <formula>0.01</formula>
      <formula>49.99</formula>
    </cfRule>
  </conditionalFormatting>
  <conditionalFormatting sqref="D49">
    <cfRule type="cellIs" priority="287" dxfId="0" operator="notBetween" stopIfTrue="1">
      <formula>$F$14</formula>
      <formula>$G$14</formula>
    </cfRule>
  </conditionalFormatting>
  <conditionalFormatting sqref="K47">
    <cfRule type="cellIs" priority="281" dxfId="1" operator="between" stopIfTrue="1">
      <formula>0.01</formula>
      <formula>49.99</formula>
    </cfRule>
  </conditionalFormatting>
  <conditionalFormatting sqref="D47">
    <cfRule type="cellIs" priority="282" dxfId="0" operator="notBetween" stopIfTrue="1">
      <formula>$F$14</formula>
      <formula>$G$14</formula>
    </cfRule>
  </conditionalFormatting>
  <conditionalFormatting sqref="K46">
    <cfRule type="cellIs" priority="221" dxfId="1" operator="between" stopIfTrue="1">
      <formula>0.01</formula>
      <formula>49.99</formula>
    </cfRule>
  </conditionalFormatting>
  <conditionalFormatting sqref="D46">
    <cfRule type="cellIs" priority="222" dxfId="0" operator="notBetween" stopIfTrue="1">
      <formula>$F$14</formula>
      <formula>$G$14</formula>
    </cfRule>
  </conditionalFormatting>
  <conditionalFormatting sqref="K50">
    <cfRule type="cellIs" priority="155" dxfId="1" operator="between" stopIfTrue="1">
      <formula>0.01</formula>
      <formula>49.99</formula>
    </cfRule>
  </conditionalFormatting>
  <conditionalFormatting sqref="D50">
    <cfRule type="cellIs" priority="156" dxfId="0" operator="notBetween" stopIfTrue="1">
      <formula>$F$14</formula>
      <formula>$G$14</formula>
    </cfRule>
  </conditionalFormatting>
  <conditionalFormatting sqref="K51">
    <cfRule type="cellIs" priority="148" dxfId="1" operator="between" stopIfTrue="1">
      <formula>0.01</formula>
      <formula>49.99</formula>
    </cfRule>
  </conditionalFormatting>
  <conditionalFormatting sqref="D51">
    <cfRule type="cellIs" priority="149" dxfId="0" operator="notBetween" stopIfTrue="1">
      <formula>$F$14</formula>
      <formula>$G$14</formula>
    </cfRule>
  </conditionalFormatting>
  <conditionalFormatting sqref="N52">
    <cfRule type="cellIs" priority="120" dxfId="2" operator="lessThan" stopIfTrue="1">
      <formula>0</formula>
    </cfRule>
  </conditionalFormatting>
  <conditionalFormatting sqref="X52">
    <cfRule type="cellIs" priority="121" dxfId="2" operator="notBetween" stopIfTrue="1">
      <formula>0</formula>
      <formula>V52</formula>
    </cfRule>
  </conditionalFormatting>
  <conditionalFormatting sqref="V52">
    <cfRule type="cellIs" priority="122" dxfId="2" operator="notBetween" stopIfTrue="1">
      <formula>0</formula>
      <formula>R52</formula>
    </cfRule>
  </conditionalFormatting>
  <conditionalFormatting sqref="K52">
    <cfRule type="cellIs" priority="123" dxfId="1" operator="between" stopIfTrue="1">
      <formula>0.01</formula>
      <formula>49.99</formula>
    </cfRule>
  </conditionalFormatting>
  <conditionalFormatting sqref="D52">
    <cfRule type="cellIs" priority="124" dxfId="0" operator="notBetween" stopIfTrue="1">
      <formula>$F$14</formula>
      <formula>$G$14</formula>
    </cfRule>
  </conditionalFormatting>
  <conditionalFormatting sqref="N42">
    <cfRule type="cellIs" priority="96" dxfId="2" operator="lessThan" stopIfTrue="1">
      <formula>0</formula>
    </cfRule>
  </conditionalFormatting>
  <conditionalFormatting sqref="X42">
    <cfRule type="cellIs" priority="97" dxfId="2" operator="notBetween" stopIfTrue="1">
      <formula>0</formula>
      <formula>V42</formula>
    </cfRule>
  </conditionalFormatting>
  <conditionalFormatting sqref="V42">
    <cfRule type="cellIs" priority="98" dxfId="2" operator="notBetween" stopIfTrue="1">
      <formula>0</formula>
      <formula>R42</formula>
    </cfRule>
  </conditionalFormatting>
  <conditionalFormatting sqref="K42">
    <cfRule type="cellIs" priority="99" dxfId="1" operator="between" stopIfTrue="1">
      <formula>0.01</formula>
      <formula>49.99</formula>
    </cfRule>
  </conditionalFormatting>
  <conditionalFormatting sqref="D42">
    <cfRule type="cellIs" priority="100" dxfId="0" operator="notBetween" stopIfTrue="1">
      <formula>$F$14</formula>
      <formula>$G$14</formula>
    </cfRule>
  </conditionalFormatting>
  <conditionalFormatting sqref="N41">
    <cfRule type="cellIs" priority="91" dxfId="2" operator="lessThan" stopIfTrue="1">
      <formula>0</formula>
    </cfRule>
  </conditionalFormatting>
  <conditionalFormatting sqref="X41">
    <cfRule type="cellIs" priority="92" dxfId="2" operator="notBetween" stopIfTrue="1">
      <formula>0</formula>
      <formula>V41</formula>
    </cfRule>
  </conditionalFormatting>
  <conditionalFormatting sqref="V41">
    <cfRule type="cellIs" priority="93" dxfId="2" operator="notBetween" stopIfTrue="1">
      <formula>0</formula>
      <formula>R41</formula>
    </cfRule>
  </conditionalFormatting>
  <conditionalFormatting sqref="K41">
    <cfRule type="cellIs" priority="94" dxfId="1" operator="between" stopIfTrue="1">
      <formula>0.01</formula>
      <formula>49.99</formula>
    </cfRule>
  </conditionalFormatting>
  <conditionalFormatting sqref="D41">
    <cfRule type="cellIs" priority="95" dxfId="0" operator="notBetween" stopIfTrue="1">
      <formula>$F$14</formula>
      <formula>$G$14</formula>
    </cfRule>
  </conditionalFormatting>
  <conditionalFormatting sqref="N40">
    <cfRule type="cellIs" priority="86" dxfId="2" operator="lessThan" stopIfTrue="1">
      <formula>0</formula>
    </cfRule>
  </conditionalFormatting>
  <conditionalFormatting sqref="X40">
    <cfRule type="cellIs" priority="87" dxfId="2" operator="notBetween" stopIfTrue="1">
      <formula>0</formula>
      <formula>V40</formula>
    </cfRule>
  </conditionalFormatting>
  <conditionalFormatting sqref="V40">
    <cfRule type="cellIs" priority="88" dxfId="2" operator="notBetween" stopIfTrue="1">
      <formula>0</formula>
      <formula>R40</formula>
    </cfRule>
  </conditionalFormatting>
  <conditionalFormatting sqref="K40">
    <cfRule type="cellIs" priority="89" dxfId="1" operator="between" stopIfTrue="1">
      <formula>0.01</formula>
      <formula>49.99</formula>
    </cfRule>
  </conditionalFormatting>
  <conditionalFormatting sqref="D40">
    <cfRule type="cellIs" priority="90" dxfId="0" operator="notBetween" stopIfTrue="1">
      <formula>$F$14</formula>
      <formula>$G$14</formula>
    </cfRule>
  </conditionalFormatting>
  <conditionalFormatting sqref="N39">
    <cfRule type="cellIs" priority="81" dxfId="2" operator="lessThan" stopIfTrue="1">
      <formula>0</formula>
    </cfRule>
  </conditionalFormatting>
  <conditionalFormatting sqref="X39">
    <cfRule type="cellIs" priority="82" dxfId="2" operator="notBetween" stopIfTrue="1">
      <formula>0</formula>
      <formula>V39</formula>
    </cfRule>
  </conditionalFormatting>
  <conditionalFormatting sqref="V39">
    <cfRule type="cellIs" priority="83" dxfId="2" operator="notBetween" stopIfTrue="1">
      <formula>0</formula>
      <formula>R39</formula>
    </cfRule>
  </conditionalFormatting>
  <conditionalFormatting sqref="K39">
    <cfRule type="cellIs" priority="84" dxfId="1" operator="between" stopIfTrue="1">
      <formula>0.01</formula>
      <formula>49.99</formula>
    </cfRule>
  </conditionalFormatting>
  <conditionalFormatting sqref="D39">
    <cfRule type="cellIs" priority="85" dxfId="0" operator="notBetween" stopIfTrue="1">
      <formula>$F$14</formula>
      <formula>$G$14</formula>
    </cfRule>
  </conditionalFormatting>
  <conditionalFormatting sqref="N38">
    <cfRule type="cellIs" priority="76" dxfId="2" operator="lessThan" stopIfTrue="1">
      <formula>0</formula>
    </cfRule>
  </conditionalFormatting>
  <conditionalFormatting sqref="X38">
    <cfRule type="cellIs" priority="77" dxfId="2" operator="notBetween" stopIfTrue="1">
      <formula>0</formula>
      <formula>V38</formula>
    </cfRule>
  </conditionalFormatting>
  <conditionalFormatting sqref="V38">
    <cfRule type="cellIs" priority="78" dxfId="2" operator="notBetween" stopIfTrue="1">
      <formula>0</formula>
      <formula>R38</formula>
    </cfRule>
  </conditionalFormatting>
  <conditionalFormatting sqref="K38">
    <cfRule type="cellIs" priority="79" dxfId="1" operator="between" stopIfTrue="1">
      <formula>0.01</formula>
      <formula>49.99</formula>
    </cfRule>
  </conditionalFormatting>
  <conditionalFormatting sqref="D38">
    <cfRule type="cellIs" priority="80" dxfId="0" operator="notBetween" stopIfTrue="1">
      <formula>$F$14</formula>
      <formula>$G$14</formula>
    </cfRule>
  </conditionalFormatting>
  <conditionalFormatting sqref="N37">
    <cfRule type="cellIs" priority="71" dxfId="2" operator="lessThan" stopIfTrue="1">
      <formula>0</formula>
    </cfRule>
  </conditionalFormatting>
  <conditionalFormatting sqref="X37">
    <cfRule type="cellIs" priority="72" dxfId="2" operator="notBetween" stopIfTrue="1">
      <formula>0</formula>
      <formula>V37</formula>
    </cfRule>
  </conditionalFormatting>
  <conditionalFormatting sqref="V37">
    <cfRule type="cellIs" priority="73" dxfId="2" operator="notBetween" stopIfTrue="1">
      <formula>0</formula>
      <formula>R37</formula>
    </cfRule>
  </conditionalFormatting>
  <conditionalFormatting sqref="K37">
    <cfRule type="cellIs" priority="74" dxfId="1" operator="between" stopIfTrue="1">
      <formula>0.01</formula>
      <formula>49.99</formula>
    </cfRule>
  </conditionalFormatting>
  <conditionalFormatting sqref="D37">
    <cfRule type="cellIs" priority="75" dxfId="0" operator="notBetween" stopIfTrue="1">
      <formula>$F$14</formula>
      <formula>$G$14</formula>
    </cfRule>
  </conditionalFormatting>
  <conditionalFormatting sqref="N36">
    <cfRule type="cellIs" priority="66" dxfId="2" operator="lessThan" stopIfTrue="1">
      <formula>0</formula>
    </cfRule>
  </conditionalFormatting>
  <conditionalFormatting sqref="X36">
    <cfRule type="cellIs" priority="67" dxfId="2" operator="notBetween" stopIfTrue="1">
      <formula>0</formula>
      <formula>V36</formula>
    </cfRule>
  </conditionalFormatting>
  <conditionalFormatting sqref="V36">
    <cfRule type="cellIs" priority="68" dxfId="2" operator="notBetween" stopIfTrue="1">
      <formula>0</formula>
      <formula>R36</formula>
    </cfRule>
  </conditionalFormatting>
  <conditionalFormatting sqref="K36">
    <cfRule type="cellIs" priority="69" dxfId="1" operator="between" stopIfTrue="1">
      <formula>0.01</formula>
      <formula>49.99</formula>
    </cfRule>
  </conditionalFormatting>
  <conditionalFormatting sqref="D36">
    <cfRule type="cellIs" priority="70" dxfId="0" operator="notBetween" stopIfTrue="1">
      <formula>$F$14</formula>
      <formula>$G$14</formula>
    </cfRule>
  </conditionalFormatting>
  <conditionalFormatting sqref="N35">
    <cfRule type="cellIs" priority="61" dxfId="2" operator="lessThan" stopIfTrue="1">
      <formula>0</formula>
    </cfRule>
  </conditionalFormatting>
  <conditionalFormatting sqref="X35">
    <cfRule type="cellIs" priority="62" dxfId="2" operator="notBetween" stopIfTrue="1">
      <formula>0</formula>
      <formula>V35</formula>
    </cfRule>
  </conditionalFormatting>
  <conditionalFormatting sqref="V35">
    <cfRule type="cellIs" priority="63" dxfId="2" operator="notBetween" stopIfTrue="1">
      <formula>0</formula>
      <formula>R35</formula>
    </cfRule>
  </conditionalFormatting>
  <conditionalFormatting sqref="K35">
    <cfRule type="cellIs" priority="64" dxfId="1" operator="between" stopIfTrue="1">
      <formula>0.01</formula>
      <formula>49.99</formula>
    </cfRule>
  </conditionalFormatting>
  <conditionalFormatting sqref="D35">
    <cfRule type="cellIs" priority="65" dxfId="0" operator="notBetween" stopIfTrue="1">
      <formula>$F$14</formula>
      <formula>$G$14</formula>
    </cfRule>
  </conditionalFormatting>
  <conditionalFormatting sqref="N34">
    <cfRule type="cellIs" priority="56" dxfId="2" operator="lessThan" stopIfTrue="1">
      <formula>0</formula>
    </cfRule>
  </conditionalFormatting>
  <conditionalFormatting sqref="X34">
    <cfRule type="cellIs" priority="57" dxfId="2" operator="notBetween" stopIfTrue="1">
      <formula>0</formula>
      <formula>V34</formula>
    </cfRule>
  </conditionalFormatting>
  <conditionalFormatting sqref="V34">
    <cfRule type="cellIs" priority="58" dxfId="2" operator="notBetween" stopIfTrue="1">
      <formula>0</formula>
      <formula>R34</formula>
    </cfRule>
  </conditionalFormatting>
  <conditionalFormatting sqref="K34">
    <cfRule type="cellIs" priority="59" dxfId="1" operator="between" stopIfTrue="1">
      <formula>0.01</formula>
      <formula>49.99</formula>
    </cfRule>
  </conditionalFormatting>
  <conditionalFormatting sqref="D34">
    <cfRule type="cellIs" priority="60" dxfId="0" operator="notBetween" stopIfTrue="1">
      <formula>$F$14</formula>
      <formula>$G$14</formula>
    </cfRule>
  </conditionalFormatting>
  <conditionalFormatting sqref="N33">
    <cfRule type="cellIs" priority="51" dxfId="2" operator="lessThan" stopIfTrue="1">
      <formula>0</formula>
    </cfRule>
  </conditionalFormatting>
  <conditionalFormatting sqref="X33">
    <cfRule type="cellIs" priority="52" dxfId="2" operator="notBetween" stopIfTrue="1">
      <formula>0</formula>
      <formula>V33</formula>
    </cfRule>
  </conditionalFormatting>
  <conditionalFormatting sqref="V33">
    <cfRule type="cellIs" priority="53" dxfId="2" operator="notBetween" stopIfTrue="1">
      <formula>0</formula>
      <formula>R33</formula>
    </cfRule>
  </conditionalFormatting>
  <conditionalFormatting sqref="K33">
    <cfRule type="cellIs" priority="54" dxfId="1" operator="between" stopIfTrue="1">
      <formula>0.01</formula>
      <formula>49.99</formula>
    </cfRule>
  </conditionalFormatting>
  <conditionalFormatting sqref="D33">
    <cfRule type="cellIs" priority="55" dxfId="0" operator="notBetween" stopIfTrue="1">
      <formula>$F$14</formula>
      <formula>$G$14</formula>
    </cfRule>
  </conditionalFormatting>
  <conditionalFormatting sqref="N32">
    <cfRule type="cellIs" priority="46" dxfId="2" operator="lessThan" stopIfTrue="1">
      <formula>0</formula>
    </cfRule>
  </conditionalFormatting>
  <conditionalFormatting sqref="X32">
    <cfRule type="cellIs" priority="47" dxfId="2" operator="notBetween" stopIfTrue="1">
      <formula>0</formula>
      <formula>V32</formula>
    </cfRule>
  </conditionalFormatting>
  <conditionalFormatting sqref="V32">
    <cfRule type="cellIs" priority="48" dxfId="2" operator="notBetween" stopIfTrue="1">
      <formula>0</formula>
      <formula>R32</formula>
    </cfRule>
  </conditionalFormatting>
  <conditionalFormatting sqref="K32">
    <cfRule type="cellIs" priority="49" dxfId="1" operator="between" stopIfTrue="1">
      <formula>0.01</formula>
      <formula>49.99</formula>
    </cfRule>
  </conditionalFormatting>
  <conditionalFormatting sqref="D32">
    <cfRule type="cellIs" priority="50" dxfId="0" operator="notBetween" stopIfTrue="1">
      <formula>$F$14</formula>
      <formula>$G$14</formula>
    </cfRule>
  </conditionalFormatting>
  <conditionalFormatting sqref="N31">
    <cfRule type="cellIs" priority="41" dxfId="2" operator="lessThan" stopIfTrue="1">
      <formula>0</formula>
    </cfRule>
  </conditionalFormatting>
  <conditionalFormatting sqref="X31">
    <cfRule type="cellIs" priority="42" dxfId="2" operator="notBetween" stopIfTrue="1">
      <formula>0</formula>
      <formula>V31</formula>
    </cfRule>
  </conditionalFormatting>
  <conditionalFormatting sqref="V31">
    <cfRule type="cellIs" priority="43" dxfId="2" operator="notBetween" stopIfTrue="1">
      <formula>0</formula>
      <formula>R31</formula>
    </cfRule>
  </conditionalFormatting>
  <conditionalFormatting sqref="K31">
    <cfRule type="cellIs" priority="44" dxfId="1" operator="between" stopIfTrue="1">
      <formula>0.01</formula>
      <formula>49.99</formula>
    </cfRule>
  </conditionalFormatting>
  <conditionalFormatting sqref="D31">
    <cfRule type="cellIs" priority="45" dxfId="0" operator="notBetween" stopIfTrue="1">
      <formula>$F$14</formula>
      <formula>$G$14</formula>
    </cfRule>
  </conditionalFormatting>
  <conditionalFormatting sqref="N30">
    <cfRule type="cellIs" priority="36" dxfId="2" operator="lessThan" stopIfTrue="1">
      <formula>0</formula>
    </cfRule>
  </conditionalFormatting>
  <conditionalFormatting sqref="X30">
    <cfRule type="cellIs" priority="37" dxfId="2" operator="notBetween" stopIfTrue="1">
      <formula>0</formula>
      <formula>V30</formula>
    </cfRule>
  </conditionalFormatting>
  <conditionalFormatting sqref="V30">
    <cfRule type="cellIs" priority="38" dxfId="2" operator="notBetween" stopIfTrue="1">
      <formula>0</formula>
      <formula>R30</formula>
    </cfRule>
  </conditionalFormatting>
  <conditionalFormatting sqref="K30">
    <cfRule type="cellIs" priority="39" dxfId="1" operator="between" stopIfTrue="1">
      <formula>0.01</formula>
      <formula>49.99</formula>
    </cfRule>
  </conditionalFormatting>
  <conditionalFormatting sqref="D30">
    <cfRule type="cellIs" priority="40" dxfId="0" operator="notBetween" stopIfTrue="1">
      <formula>$F$14</formula>
      <formula>$G$14</formula>
    </cfRule>
  </conditionalFormatting>
  <conditionalFormatting sqref="N29">
    <cfRule type="cellIs" priority="31" dxfId="2" operator="lessThan" stopIfTrue="1">
      <formula>0</formula>
    </cfRule>
  </conditionalFormatting>
  <conditionalFormatting sqref="X29">
    <cfRule type="cellIs" priority="32" dxfId="2" operator="notBetween" stopIfTrue="1">
      <formula>0</formula>
      <formula>V29</formula>
    </cfRule>
  </conditionalFormatting>
  <conditionalFormatting sqref="V29">
    <cfRule type="cellIs" priority="33" dxfId="2" operator="notBetween" stopIfTrue="1">
      <formula>0</formula>
      <formula>R29</formula>
    </cfRule>
  </conditionalFormatting>
  <conditionalFormatting sqref="K29">
    <cfRule type="cellIs" priority="34" dxfId="1" operator="between" stopIfTrue="1">
      <formula>0.01</formula>
      <formula>49.99</formula>
    </cfRule>
  </conditionalFormatting>
  <conditionalFormatting sqref="D29">
    <cfRule type="cellIs" priority="35" dxfId="0" operator="notBetween" stopIfTrue="1">
      <formula>$F$14</formula>
      <formula>$G$14</formula>
    </cfRule>
  </conditionalFormatting>
  <conditionalFormatting sqref="N28">
    <cfRule type="cellIs" priority="26" dxfId="2" operator="lessThan" stopIfTrue="1">
      <formula>0</formula>
    </cfRule>
  </conditionalFormatting>
  <conditionalFormatting sqref="X28">
    <cfRule type="cellIs" priority="27" dxfId="2" operator="notBetween" stopIfTrue="1">
      <formula>0</formula>
      <formula>V28</formula>
    </cfRule>
  </conditionalFormatting>
  <conditionalFormatting sqref="V28">
    <cfRule type="cellIs" priority="28" dxfId="2" operator="notBetween" stopIfTrue="1">
      <formula>0</formula>
      <formula>R28</formula>
    </cfRule>
  </conditionalFormatting>
  <conditionalFormatting sqref="K28">
    <cfRule type="cellIs" priority="29" dxfId="1" operator="between" stopIfTrue="1">
      <formula>0.01</formula>
      <formula>49.99</formula>
    </cfRule>
  </conditionalFormatting>
  <conditionalFormatting sqref="D28">
    <cfRule type="cellIs" priority="30" dxfId="0" operator="notBetween" stopIfTrue="1">
      <formula>$F$14</formula>
      <formula>$G$14</formula>
    </cfRule>
  </conditionalFormatting>
  <conditionalFormatting sqref="N27">
    <cfRule type="cellIs" priority="21" dxfId="2" operator="lessThan" stopIfTrue="1">
      <formula>0</formula>
    </cfRule>
  </conditionalFormatting>
  <conditionalFormatting sqref="X27">
    <cfRule type="cellIs" priority="22" dxfId="2" operator="notBetween" stopIfTrue="1">
      <formula>0</formula>
      <formula>V27</formula>
    </cfRule>
  </conditionalFormatting>
  <conditionalFormatting sqref="V27">
    <cfRule type="cellIs" priority="23" dxfId="2" operator="notBetween" stopIfTrue="1">
      <formula>0</formula>
      <formula>R27</formula>
    </cfRule>
  </conditionalFormatting>
  <conditionalFormatting sqref="K27">
    <cfRule type="cellIs" priority="24" dxfId="1" operator="between" stopIfTrue="1">
      <formula>0.01</formula>
      <formula>49.99</formula>
    </cfRule>
  </conditionalFormatting>
  <conditionalFormatting sqref="D27">
    <cfRule type="cellIs" priority="25" dxfId="0" operator="notBetween" stopIfTrue="1">
      <formula>$F$14</formula>
      <formula>$G$14</formula>
    </cfRule>
  </conditionalFormatting>
  <conditionalFormatting sqref="N26">
    <cfRule type="cellIs" priority="16" dxfId="2" operator="lessThan" stopIfTrue="1">
      <formula>0</formula>
    </cfRule>
  </conditionalFormatting>
  <conditionalFormatting sqref="X26">
    <cfRule type="cellIs" priority="17" dxfId="2" operator="notBetween" stopIfTrue="1">
      <formula>0</formula>
      <formula>V26</formula>
    </cfRule>
  </conditionalFormatting>
  <conditionalFormatting sqref="V26">
    <cfRule type="cellIs" priority="18" dxfId="2" operator="notBetween" stopIfTrue="1">
      <formula>0</formula>
      <formula>R26</formula>
    </cfRule>
  </conditionalFormatting>
  <conditionalFormatting sqref="K26">
    <cfRule type="cellIs" priority="19" dxfId="1" operator="between" stopIfTrue="1">
      <formula>0.01</formula>
      <formula>49.99</formula>
    </cfRule>
  </conditionalFormatting>
  <conditionalFormatting sqref="D26">
    <cfRule type="cellIs" priority="20" dxfId="0" operator="notBetween" stopIfTrue="1">
      <formula>$F$14</formula>
      <formula>$G$14</formula>
    </cfRule>
  </conditionalFormatting>
  <conditionalFormatting sqref="N25">
    <cfRule type="cellIs" priority="11" dxfId="2" operator="lessThan" stopIfTrue="1">
      <formula>0</formula>
    </cfRule>
  </conditionalFormatting>
  <conditionalFormatting sqref="X25">
    <cfRule type="cellIs" priority="12" dxfId="2" operator="notBetween" stopIfTrue="1">
      <formula>0</formula>
      <formula>V25</formula>
    </cfRule>
  </conditionalFormatting>
  <conditionalFormatting sqref="V25">
    <cfRule type="cellIs" priority="13" dxfId="2" operator="notBetween" stopIfTrue="1">
      <formula>0</formula>
      <formula>R25</formula>
    </cfRule>
  </conditionalFormatting>
  <conditionalFormatting sqref="K25">
    <cfRule type="cellIs" priority="14" dxfId="1" operator="between" stopIfTrue="1">
      <formula>0.01</formula>
      <formula>49.99</formula>
    </cfRule>
  </conditionalFormatting>
  <conditionalFormatting sqref="D25">
    <cfRule type="cellIs" priority="15" dxfId="0" operator="notBetween" stopIfTrue="1">
      <formula>$F$14</formula>
      <formula>$G$14</formula>
    </cfRule>
  </conditionalFormatting>
  <conditionalFormatting sqref="N24">
    <cfRule type="cellIs" priority="6" dxfId="2" operator="lessThan" stopIfTrue="1">
      <formula>0</formula>
    </cfRule>
  </conditionalFormatting>
  <conditionalFormatting sqref="X24">
    <cfRule type="cellIs" priority="7" dxfId="2" operator="notBetween" stopIfTrue="1">
      <formula>0</formula>
      <formula>V24</formula>
    </cfRule>
  </conditionalFormatting>
  <conditionalFormatting sqref="V24">
    <cfRule type="cellIs" priority="8" dxfId="2" operator="notBetween" stopIfTrue="1">
      <formula>0</formula>
      <formula>R24</formula>
    </cfRule>
  </conditionalFormatting>
  <conditionalFormatting sqref="K24">
    <cfRule type="cellIs" priority="9" dxfId="1" operator="between" stopIfTrue="1">
      <formula>0.01</formula>
      <formula>49.99</formula>
    </cfRule>
  </conditionalFormatting>
  <conditionalFormatting sqref="D24">
    <cfRule type="cellIs" priority="10" dxfId="0" operator="notBetween" stopIfTrue="1">
      <formula>$F$14</formula>
      <formula>$G$14</formula>
    </cfRule>
  </conditionalFormatting>
  <conditionalFormatting sqref="N23">
    <cfRule type="cellIs" priority="1" dxfId="2" operator="lessThan" stopIfTrue="1">
      <formula>0</formula>
    </cfRule>
  </conditionalFormatting>
  <conditionalFormatting sqref="X23">
    <cfRule type="cellIs" priority="2" dxfId="2" operator="notBetween" stopIfTrue="1">
      <formula>0</formula>
      <formula>V23</formula>
    </cfRule>
  </conditionalFormatting>
  <conditionalFormatting sqref="V23">
    <cfRule type="cellIs" priority="3" dxfId="2" operator="notBetween" stopIfTrue="1">
      <formula>0</formula>
      <formula>R23</formula>
    </cfRule>
  </conditionalFormatting>
  <conditionalFormatting sqref="K23">
    <cfRule type="cellIs" priority="4" dxfId="1" operator="between" stopIfTrue="1">
      <formula>0.01</formula>
      <formula>49.99</formula>
    </cfRule>
  </conditionalFormatting>
  <conditionalFormatting sqref="D23">
    <cfRule type="cellIs" priority="5" dxfId="0" operator="notBetween" stopIfTrue="1">
      <formula>$F$14</formula>
      <formula>$G$14</formula>
    </cfRule>
  </conditionalFormatting>
  <dataValidations count="5">
    <dataValidation type="date" allowBlank="1" showInputMessage="1" showErrorMessage="1" errorTitle="Fehler" error="Das Datum muss zwischen 1.1.2014 und 30.06.2025 liegen" sqref="G14">
      <formula1>41640</formula1>
      <formula2>45838</formula2>
    </dataValidation>
    <dataValidation type="date" allowBlank="1" showInputMessage="1" showErrorMessage="1" errorTitle="Fehler" error="Das Datum muss zwischen 1.1.2014 und 31.12.2023 liegen" sqref="E17:F17 E15:F15">
      <formula1>41640</formula1>
      <formula2>45291</formula2>
    </dataValidation>
    <dataValidation showInputMessage="1" showErrorMessage="1" sqref="F11"/>
    <dataValidation allowBlank="1" showInputMessage="1" showErrorMessage="1" sqref="G11"/>
    <dataValidation type="date" allowBlank="1" showInputMessage="1" showErrorMessage="1" errorTitle="Fehler" error="Das Datum muss zwischen 1.1.2014 und 30.06.2025 liegen" sqref="F14">
      <formula1>41640</formula1>
      <formula2>45838</formula2>
    </dataValidation>
  </dataValidations>
  <printOptions/>
  <pageMargins left="0.1968503937007874" right="0.1968503937007874" top="0.5905511811023623" bottom="0.5905511811023623" header="0.1968503937007874" footer="0.1968503937007874"/>
  <pageSetup fitToHeight="0" fitToWidth="1" horizontalDpi="600" verticalDpi="600" orientation="landscape" paperSize="9" scale="7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Studentenversion TU - 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Investkosten</dc:title>
  <dc:subject>Investkosten</dc:subject>
  <dc:creator>***</dc:creator>
  <cp:keywords/>
  <dc:description/>
  <cp:lastModifiedBy>Wahlmüller, Hermann</cp:lastModifiedBy>
  <cp:lastPrinted>2019-10-21T13:54:01Z</cp:lastPrinted>
  <dcterms:created xsi:type="dcterms:W3CDTF">2015-07-14T14:48:38Z</dcterms:created>
  <dcterms:modified xsi:type="dcterms:W3CDTF">2023-06-15T15:01:20Z</dcterms:modified>
  <cp:category/>
  <cp:version/>
  <cp:contentType/>
  <cp:contentStatus/>
</cp:coreProperties>
</file>